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ene\Desktop\BK KLOTET\Tävlingar\"/>
    </mc:Choice>
  </mc:AlternateContent>
  <xr:revisionPtr revIDLastSave="0" documentId="8_{3BF8A0A7-10D5-4B37-86E5-E5E25F9B74E8}" xr6:coauthVersionLast="47" xr6:coauthVersionMax="47" xr10:uidLastSave="{00000000-0000-0000-0000-000000000000}"/>
  <bookViews>
    <workbookView xWindow="-108" yWindow="-108" windowWidth="23256" windowHeight="12576" xr2:uid="{5F564386-A80A-4EBD-9BCE-E788966AA8F6}"/>
  </bookViews>
  <sheets>
    <sheet name="2025-26 Slutresultat sort" sheetId="1" r:id="rId1"/>
  </sheets>
  <definedNames>
    <definedName name="_xlnm._FilterDatabase" localSheetId="0" hidden="1">'2025-26 Slutresultat sort'!$B$4:$S$60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P60" i="1" l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S59" i="1"/>
  <c r="R59" i="1"/>
  <c r="Q59" i="1" a="1"/>
  <c r="Q59" i="1" s="1"/>
  <c r="S58" i="1"/>
  <c r="R58" i="1"/>
  <c r="Q58" i="1" a="1"/>
  <c r="Q58" i="1" s="1"/>
  <c r="S57" i="1"/>
  <c r="R57" i="1"/>
  <c r="Q57" i="1" a="1"/>
  <c r="Q57" i="1" s="1"/>
  <c r="S56" i="1"/>
  <c r="R56" i="1"/>
  <c r="Q56" i="1" a="1"/>
  <c r="Q56" i="1" s="1"/>
  <c r="S55" i="1"/>
  <c r="Q55" i="1" a="1"/>
  <c r="Q55" i="1" s="1"/>
  <c r="S54" i="1"/>
  <c r="Q54" i="1" a="1"/>
  <c r="Q54" i="1" s="1"/>
  <c r="S53" i="1"/>
  <c r="Q53" i="1" a="1"/>
  <c r="Q53" i="1" s="1"/>
  <c r="S52" i="1"/>
  <c r="Q52" i="1" a="1"/>
  <c r="Q52" i="1" s="1"/>
  <c r="S51" i="1"/>
  <c r="Q51" i="1" a="1"/>
  <c r="Q51" i="1" s="1"/>
  <c r="S50" i="1"/>
  <c r="Q50" i="1" a="1"/>
  <c r="Q50" i="1" s="1"/>
  <c r="S49" i="1"/>
  <c r="Q49" i="1" a="1"/>
  <c r="Q49" i="1" s="1"/>
  <c r="S48" i="1"/>
  <c r="Q48" i="1" a="1"/>
  <c r="Q48" i="1" s="1"/>
  <c r="S47" i="1"/>
  <c r="Q47" i="1" a="1"/>
  <c r="Q47" i="1" s="1"/>
  <c r="S46" i="1"/>
  <c r="Q46" i="1" a="1"/>
  <c r="Q46" i="1" s="1"/>
  <c r="S45" i="1"/>
  <c r="Q45" i="1" a="1"/>
  <c r="Q45" i="1" s="1"/>
  <c r="S44" i="1"/>
  <c r="Q44" i="1" a="1"/>
  <c r="Q44" i="1" s="1"/>
  <c r="S43" i="1"/>
  <c r="Q43" i="1" a="1"/>
  <c r="Q43" i="1" s="1"/>
  <c r="S42" i="1"/>
  <c r="Q42" i="1" a="1"/>
  <c r="Q42" i="1" s="1"/>
  <c r="S41" i="1"/>
  <c r="Q41" i="1" a="1"/>
  <c r="Q41" i="1" s="1"/>
  <c r="S40" i="1"/>
  <c r="Q40" i="1" a="1"/>
  <c r="Q40" i="1" s="1"/>
  <c r="S39" i="1"/>
  <c r="Q39" i="1" a="1"/>
  <c r="Q39" i="1" s="1"/>
  <c r="S38" i="1"/>
  <c r="Q38" i="1" a="1"/>
  <c r="Q38" i="1" s="1"/>
  <c r="S37" i="1"/>
  <c r="Q37" i="1" a="1"/>
  <c r="Q37" i="1" s="1"/>
  <c r="S36" i="1"/>
  <c r="Q36" i="1" a="1"/>
  <c r="Q36" i="1" s="1"/>
  <c r="S35" i="1"/>
  <c r="Q35" i="1" a="1"/>
  <c r="Q35" i="1" s="1"/>
  <c r="S34" i="1"/>
  <c r="Q34" i="1" a="1"/>
  <c r="Q34" i="1" s="1"/>
  <c r="S33" i="1"/>
  <c r="Q33" i="1" a="1"/>
  <c r="Q33" i="1" s="1"/>
  <c r="S32" i="1"/>
  <c r="Q32" i="1" a="1"/>
  <c r="Q32" i="1" s="1"/>
  <c r="S31" i="1"/>
  <c r="Q31" i="1" a="1"/>
  <c r="Q31" i="1" s="1"/>
  <c r="S30" i="1"/>
  <c r="Q30" i="1" a="1"/>
  <c r="Q30" i="1" s="1"/>
  <c r="S29" i="1"/>
  <c r="Q29" i="1" a="1"/>
  <c r="Q29" i="1" s="1"/>
  <c r="S28" i="1"/>
  <c r="Q28" i="1" a="1"/>
  <c r="Q28" i="1" s="1"/>
  <c r="S27" i="1"/>
  <c r="Q27" i="1" a="1"/>
  <c r="Q27" i="1" s="1"/>
  <c r="S26" i="1"/>
  <c r="Q26" i="1" a="1"/>
  <c r="Q26" i="1" s="1"/>
  <c r="S25" i="1"/>
  <c r="Q25" i="1" a="1"/>
  <c r="Q25" i="1" s="1"/>
  <c r="S24" i="1"/>
  <c r="Q24" i="1" a="1"/>
  <c r="Q24" i="1" s="1"/>
  <c r="S23" i="1"/>
  <c r="Q23" i="1" a="1"/>
  <c r="Q23" i="1" s="1"/>
  <c r="S22" i="1"/>
  <c r="Q22" i="1" a="1"/>
  <c r="Q22" i="1" s="1"/>
  <c r="S21" i="1"/>
  <c r="Q21" i="1" a="1"/>
  <c r="Q21" i="1" s="1"/>
  <c r="R21" i="1" s="1"/>
  <c r="S20" i="1"/>
  <c r="Q20" i="1" a="1"/>
  <c r="Q20" i="1" s="1"/>
  <c r="S19" i="1"/>
  <c r="Q19" i="1" a="1"/>
  <c r="Q19" i="1" s="1"/>
  <c r="S18" i="1"/>
  <c r="Q18" i="1" a="1"/>
  <c r="Q18" i="1" s="1"/>
  <c r="S17" i="1"/>
  <c r="Q17" i="1" a="1"/>
  <c r="Q17" i="1" s="1"/>
  <c r="S16" i="1"/>
  <c r="Q16" i="1" a="1"/>
  <c r="Q16" i="1" s="1"/>
  <c r="S15" i="1"/>
  <c r="Q15" i="1" a="1"/>
  <c r="Q15" i="1" s="1"/>
  <c r="S14" i="1"/>
  <c r="Q14" i="1" a="1"/>
  <c r="Q14" i="1" s="1"/>
  <c r="S13" i="1"/>
  <c r="Q13" i="1" a="1"/>
  <c r="Q13" i="1" s="1"/>
  <c r="S12" i="1"/>
  <c r="Q12" i="1" a="1"/>
  <c r="Q12" i="1" s="1"/>
  <c r="S11" i="1"/>
  <c r="Q11" i="1" a="1"/>
  <c r="Q11" i="1" s="1"/>
  <c r="S10" i="1"/>
  <c r="Q10" i="1" a="1"/>
  <c r="Q10" i="1" s="1"/>
  <c r="S9" i="1"/>
  <c r="Q9" i="1" a="1"/>
  <c r="Q9" i="1" s="1"/>
  <c r="S8" i="1"/>
  <c r="Q8" i="1" a="1"/>
  <c r="Q8" i="1" s="1"/>
  <c r="S7" i="1"/>
  <c r="Q7" i="1" a="1"/>
  <c r="Q7" i="1" s="1"/>
  <c r="S6" i="1"/>
  <c r="Q6" i="1" a="1"/>
  <c r="Q6" i="1" s="1"/>
  <c r="S5" i="1"/>
  <c r="S60" i="1" s="1"/>
  <c r="Q5" i="1" a="1"/>
  <c r="Q5" i="1" s="1"/>
  <c r="R5" i="1" l="1"/>
  <c r="R9" i="1"/>
  <c r="R13" i="1"/>
  <c r="R25" i="1"/>
  <c r="R29" i="1"/>
  <c r="R37" i="1"/>
  <c r="R53" i="1"/>
  <c r="R41" i="1"/>
  <c r="R6" i="1"/>
  <c r="R10" i="1"/>
  <c r="R14" i="1"/>
  <c r="R18" i="1"/>
  <c r="R22" i="1"/>
  <c r="R26" i="1"/>
  <c r="R30" i="1"/>
  <c r="R34" i="1"/>
  <c r="R38" i="1"/>
  <c r="R42" i="1"/>
  <c r="R46" i="1"/>
  <c r="R50" i="1"/>
  <c r="R54" i="1"/>
  <c r="R45" i="1"/>
  <c r="R7" i="1"/>
  <c r="R11" i="1"/>
  <c r="R15" i="1"/>
  <c r="R19" i="1"/>
  <c r="R23" i="1"/>
  <c r="R27" i="1"/>
  <c r="R31" i="1"/>
  <c r="R35" i="1"/>
  <c r="R39" i="1"/>
  <c r="R43" i="1"/>
  <c r="R47" i="1"/>
  <c r="R51" i="1"/>
  <c r="R55" i="1"/>
  <c r="R49" i="1"/>
  <c r="R33" i="1"/>
  <c r="R8" i="1"/>
  <c r="R12" i="1"/>
  <c r="R16" i="1"/>
  <c r="R20" i="1"/>
  <c r="R24" i="1"/>
  <c r="R28" i="1"/>
  <c r="R32" i="1"/>
  <c r="R36" i="1"/>
  <c r="R40" i="1"/>
  <c r="R44" i="1"/>
  <c r="R48" i="1"/>
  <c r="R52" i="1"/>
  <c r="R17" i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<sst xmlns="http://schemas.openxmlformats.org/spreadsheetml/2006/main" count="85" uniqueCount="85">
  <si>
    <t>BK Klotet Månadstävling 2025/26</t>
  </si>
  <si>
    <t>Slutresultat</t>
  </si>
  <si>
    <t>Omg 1</t>
  </si>
  <si>
    <t>Omg 2</t>
  </si>
  <si>
    <t>Omg 3</t>
  </si>
  <si>
    <t>Omg 4</t>
  </si>
  <si>
    <t>Omg 5</t>
  </si>
  <si>
    <t>Omg 6</t>
  </si>
  <si>
    <t>Omg 7</t>
  </si>
  <si>
    <t>Omg 8</t>
  </si>
  <si>
    <t>Omg 9</t>
  </si>
  <si>
    <t>Omg 10</t>
  </si>
  <si>
    <t>Omg 11</t>
  </si>
  <si>
    <t>Omg 12</t>
  </si>
  <si>
    <t>Omg 13</t>
  </si>
  <si>
    <t>Omg 14</t>
  </si>
  <si>
    <t>Namn</t>
  </si>
  <si>
    <t>8/10</t>
  </si>
  <si>
    <t>22/10</t>
  </si>
  <si>
    <t>5/11</t>
  </si>
  <si>
    <t>19/11</t>
  </si>
  <si>
    <t>10/12</t>
  </si>
  <si>
    <t>17/12</t>
  </si>
  <si>
    <t>28/1</t>
  </si>
  <si>
    <t>4/2</t>
  </si>
  <si>
    <t>18/2</t>
  </si>
  <si>
    <t>25/2</t>
  </si>
  <si>
    <t>11/3</t>
  </si>
  <si>
    <t>25/3</t>
  </si>
  <si>
    <t>8/4</t>
  </si>
  <si>
    <t>22/4</t>
  </si>
  <si>
    <t>Summa 
10 bästa</t>
  </si>
  <si>
    <t>Placering</t>
  </si>
  <si>
    <t>Antal 
starter</t>
  </si>
  <si>
    <r>
      <t>Ulf G</t>
    </r>
    <r>
      <rPr>
        <sz val="14"/>
        <color theme="1"/>
        <rFont val="Calibri"/>
        <family val="2"/>
        <scheme val="minor"/>
      </rPr>
      <t>idensköld</t>
    </r>
  </si>
  <si>
    <r>
      <rPr>
        <b/>
        <sz val="18"/>
        <color theme="1"/>
        <rFont val="Calibri"/>
        <family val="2"/>
        <scheme val="minor"/>
      </rPr>
      <t>Lennart E</t>
    </r>
    <r>
      <rPr>
        <sz val="11"/>
        <color theme="1"/>
        <rFont val="Calibri"/>
        <family val="2"/>
        <scheme val="minor"/>
      </rPr>
      <t>ri</t>
    </r>
    <r>
      <rPr>
        <sz val="9"/>
        <color theme="1"/>
        <rFont val="Calibri"/>
        <family val="2"/>
        <scheme val="minor"/>
      </rPr>
      <t>ksson</t>
    </r>
  </si>
  <si>
    <r>
      <t>Lars-Åke S</t>
    </r>
    <r>
      <rPr>
        <sz val="14"/>
        <color theme="1"/>
        <rFont val="Calibri"/>
        <family val="2"/>
        <scheme val="minor"/>
      </rPr>
      <t>imonsson</t>
    </r>
  </si>
  <si>
    <r>
      <t>Lena S</t>
    </r>
    <r>
      <rPr>
        <sz val="14"/>
        <color theme="1"/>
        <rFont val="Calibri"/>
        <family val="2"/>
        <scheme val="minor"/>
      </rPr>
      <t>teene</t>
    </r>
  </si>
  <si>
    <r>
      <t>Bengt-Erik J</t>
    </r>
    <r>
      <rPr>
        <sz val="14"/>
        <color theme="1"/>
        <rFont val="Calibri"/>
        <family val="2"/>
        <scheme val="minor"/>
      </rPr>
      <t>ohansson</t>
    </r>
  </si>
  <si>
    <r>
      <t>Monica B</t>
    </r>
    <r>
      <rPr>
        <sz val="14"/>
        <color theme="1"/>
        <rFont val="Calibri"/>
        <family val="2"/>
        <scheme val="minor"/>
      </rPr>
      <t>enjaminsson</t>
    </r>
  </si>
  <si>
    <r>
      <t>Tommy O</t>
    </r>
    <r>
      <rPr>
        <sz val="14"/>
        <color theme="1"/>
        <rFont val="Calibri"/>
        <family val="2"/>
        <scheme val="minor"/>
      </rPr>
      <t>ttosson</t>
    </r>
  </si>
  <si>
    <r>
      <rPr>
        <b/>
        <sz val="18"/>
        <color theme="1"/>
        <rFont val="Calibri"/>
        <family val="2"/>
        <scheme val="minor"/>
      </rPr>
      <t>Jens B</t>
    </r>
    <r>
      <rPr>
        <sz val="14"/>
        <color theme="1"/>
        <rFont val="Calibri"/>
        <family val="2"/>
        <scheme val="minor"/>
      </rPr>
      <t>irkebaek</t>
    </r>
  </si>
  <si>
    <r>
      <rPr>
        <b/>
        <sz val="18"/>
        <color theme="1"/>
        <rFont val="Calibri"/>
        <family val="2"/>
        <scheme val="minor"/>
      </rPr>
      <t>Gunilla E</t>
    </r>
    <r>
      <rPr>
        <sz val="10"/>
        <color theme="1"/>
        <rFont val="Calibri"/>
        <family val="2"/>
        <scheme val="minor"/>
      </rPr>
      <t>riks</t>
    </r>
    <r>
      <rPr>
        <sz val="9"/>
        <color theme="1"/>
        <rFont val="Calibri"/>
        <family val="2"/>
        <scheme val="minor"/>
      </rPr>
      <t>son</t>
    </r>
  </si>
  <si>
    <r>
      <t>Ronny E</t>
    </r>
    <r>
      <rPr>
        <sz val="14"/>
        <color theme="1"/>
        <rFont val="Calibri"/>
        <family val="2"/>
        <scheme val="minor"/>
      </rPr>
      <t>kegren</t>
    </r>
  </si>
  <si>
    <r>
      <t>Hans J</t>
    </r>
    <r>
      <rPr>
        <sz val="14"/>
        <color theme="1"/>
        <rFont val="Calibri"/>
        <family val="2"/>
        <scheme val="minor"/>
      </rPr>
      <t>ohanson</t>
    </r>
  </si>
  <si>
    <r>
      <t>Pia E</t>
    </r>
    <r>
      <rPr>
        <sz val="14"/>
        <color theme="1"/>
        <rFont val="Calibri"/>
        <family val="2"/>
        <scheme val="minor"/>
      </rPr>
      <t>dvardsson</t>
    </r>
  </si>
  <si>
    <r>
      <t>Lars B</t>
    </r>
    <r>
      <rPr>
        <sz val="14"/>
        <color theme="1"/>
        <rFont val="Calibri"/>
        <family val="2"/>
        <scheme val="minor"/>
      </rPr>
      <t>jörk</t>
    </r>
  </si>
  <si>
    <r>
      <t>Göran B</t>
    </r>
    <r>
      <rPr>
        <sz val="14"/>
        <color theme="1"/>
        <rFont val="Calibri"/>
        <family val="2"/>
        <scheme val="minor"/>
      </rPr>
      <t>engtsson</t>
    </r>
  </si>
  <si>
    <r>
      <t>Kjell M</t>
    </r>
    <r>
      <rPr>
        <sz val="14"/>
        <color theme="1"/>
        <rFont val="Calibri"/>
        <family val="2"/>
        <scheme val="minor"/>
      </rPr>
      <t>örk</t>
    </r>
  </si>
  <si>
    <r>
      <t>Dennis J</t>
    </r>
    <r>
      <rPr>
        <sz val="14"/>
        <color theme="1"/>
        <rFont val="Calibri"/>
        <family val="2"/>
        <scheme val="minor"/>
      </rPr>
      <t>ohnsson</t>
    </r>
  </si>
  <si>
    <r>
      <t>Monika L</t>
    </r>
    <r>
      <rPr>
        <sz val="14"/>
        <color theme="1"/>
        <rFont val="Calibri"/>
        <family val="2"/>
        <scheme val="minor"/>
      </rPr>
      <t>indström</t>
    </r>
  </si>
  <si>
    <r>
      <t>Evy A</t>
    </r>
    <r>
      <rPr>
        <sz val="14"/>
        <color theme="1"/>
        <rFont val="Calibri"/>
        <family val="2"/>
        <scheme val="minor"/>
      </rPr>
      <t>ndersson</t>
    </r>
  </si>
  <si>
    <r>
      <t>Gert-Arne L</t>
    </r>
    <r>
      <rPr>
        <sz val="14"/>
        <color theme="1"/>
        <rFont val="Calibri"/>
        <family val="2"/>
        <scheme val="minor"/>
      </rPr>
      <t>arsson</t>
    </r>
  </si>
  <si>
    <r>
      <t>Stina J</t>
    </r>
    <r>
      <rPr>
        <sz val="14"/>
        <color theme="1"/>
        <rFont val="Calibri"/>
        <family val="2"/>
        <scheme val="minor"/>
      </rPr>
      <t>ohansson</t>
    </r>
  </si>
  <si>
    <r>
      <t>Eva A</t>
    </r>
    <r>
      <rPr>
        <sz val="14"/>
        <color theme="1"/>
        <rFont val="Calibri"/>
        <family val="2"/>
        <scheme val="minor"/>
      </rPr>
      <t>ndersson</t>
    </r>
  </si>
  <si>
    <r>
      <t>Anselm F</t>
    </r>
    <r>
      <rPr>
        <sz val="14"/>
        <color theme="1"/>
        <rFont val="Calibri"/>
        <family val="2"/>
        <scheme val="minor"/>
      </rPr>
      <t>innback</t>
    </r>
  </si>
  <si>
    <r>
      <t>Jack N</t>
    </r>
    <r>
      <rPr>
        <sz val="14"/>
        <color theme="1"/>
        <rFont val="Calibri"/>
        <family val="2"/>
        <scheme val="minor"/>
      </rPr>
      <t>ilsson</t>
    </r>
  </si>
  <si>
    <r>
      <t>Meeri F</t>
    </r>
    <r>
      <rPr>
        <sz val="14"/>
        <color theme="1"/>
        <rFont val="Calibri"/>
        <family val="2"/>
        <scheme val="minor"/>
      </rPr>
      <t>innback</t>
    </r>
  </si>
  <si>
    <r>
      <t>Monika L</t>
    </r>
    <r>
      <rPr>
        <sz val="14"/>
        <color theme="1"/>
        <rFont val="Calibri"/>
        <family val="2"/>
        <scheme val="minor"/>
      </rPr>
      <t>undgren</t>
    </r>
  </si>
  <si>
    <r>
      <t>Olle L</t>
    </r>
    <r>
      <rPr>
        <sz val="14"/>
        <color theme="1"/>
        <rFont val="Calibri"/>
        <family val="2"/>
        <scheme val="minor"/>
      </rPr>
      <t>ejon</t>
    </r>
  </si>
  <si>
    <r>
      <t>Jan-Olof K</t>
    </r>
    <r>
      <rPr>
        <sz val="14"/>
        <color theme="1"/>
        <rFont val="Calibri"/>
        <family val="2"/>
        <scheme val="minor"/>
      </rPr>
      <t>arlsson</t>
    </r>
  </si>
  <si>
    <r>
      <t>Sven E</t>
    </r>
    <r>
      <rPr>
        <sz val="14"/>
        <color theme="1"/>
        <rFont val="Calibri"/>
        <family val="2"/>
        <scheme val="minor"/>
      </rPr>
      <t>lmberg</t>
    </r>
  </si>
  <si>
    <r>
      <t>Bengt B</t>
    </r>
    <r>
      <rPr>
        <sz val="14"/>
        <color theme="1"/>
        <rFont val="Calibri"/>
        <family val="2"/>
        <scheme val="minor"/>
      </rPr>
      <t>engtsson</t>
    </r>
  </si>
  <si>
    <r>
      <t>Anna-Liisa O</t>
    </r>
    <r>
      <rPr>
        <sz val="14"/>
        <color theme="1"/>
        <rFont val="Calibri"/>
        <family val="2"/>
        <scheme val="minor"/>
      </rPr>
      <t>ksa</t>
    </r>
  </si>
  <si>
    <r>
      <t>Ilona B</t>
    </r>
    <r>
      <rPr>
        <sz val="14"/>
        <color theme="1"/>
        <rFont val="Calibri"/>
        <family val="2"/>
        <scheme val="minor"/>
      </rPr>
      <t>ergström</t>
    </r>
  </si>
  <si>
    <r>
      <rPr>
        <b/>
        <sz val="18"/>
        <color theme="1"/>
        <rFont val="Calibri"/>
        <family val="2"/>
        <scheme val="minor"/>
      </rPr>
      <t>Anita M</t>
    </r>
    <r>
      <rPr>
        <sz val="14"/>
        <color theme="1"/>
        <rFont val="Calibri"/>
        <family val="2"/>
        <scheme val="minor"/>
      </rPr>
      <t>örk</t>
    </r>
  </si>
  <si>
    <r>
      <t>Gunnel O</t>
    </r>
    <r>
      <rPr>
        <sz val="14"/>
        <color theme="1"/>
        <rFont val="Calibri"/>
        <family val="2"/>
        <scheme val="minor"/>
      </rPr>
      <t>lsson</t>
    </r>
  </si>
  <si>
    <r>
      <t>Sofia P</t>
    </r>
    <r>
      <rPr>
        <sz val="14"/>
        <color theme="1"/>
        <rFont val="Calibri"/>
        <family val="2"/>
        <scheme val="minor"/>
      </rPr>
      <t>etersdotter</t>
    </r>
  </si>
  <si>
    <r>
      <t>Lars R</t>
    </r>
    <r>
      <rPr>
        <sz val="14"/>
        <color theme="1"/>
        <rFont val="Calibri"/>
        <family val="2"/>
        <scheme val="minor"/>
      </rPr>
      <t>ingman</t>
    </r>
  </si>
  <si>
    <r>
      <t>Bengt H</t>
    </r>
    <r>
      <rPr>
        <sz val="14"/>
        <color theme="1"/>
        <rFont val="Calibri"/>
        <family val="2"/>
        <scheme val="minor"/>
      </rPr>
      <t>agel</t>
    </r>
  </si>
  <si>
    <r>
      <t>Ethel L</t>
    </r>
    <r>
      <rPr>
        <sz val="14"/>
        <color theme="1"/>
        <rFont val="Calibri"/>
        <family val="2"/>
        <scheme val="minor"/>
      </rPr>
      <t>ejon</t>
    </r>
  </si>
  <si>
    <r>
      <t>Stefan A</t>
    </r>
    <r>
      <rPr>
        <sz val="14"/>
        <color theme="1"/>
        <rFont val="Calibri"/>
        <family val="2"/>
        <scheme val="minor"/>
      </rPr>
      <t>rleving</t>
    </r>
  </si>
  <si>
    <r>
      <t>Gunnar E</t>
    </r>
    <r>
      <rPr>
        <sz val="14"/>
        <color theme="1"/>
        <rFont val="Calibri"/>
        <family val="2"/>
        <scheme val="minor"/>
      </rPr>
      <t>ngdahl</t>
    </r>
  </si>
  <si>
    <r>
      <t>Jörgen A</t>
    </r>
    <r>
      <rPr>
        <sz val="14"/>
        <color theme="1"/>
        <rFont val="Calibri"/>
        <family val="2"/>
        <scheme val="minor"/>
      </rPr>
      <t>hlqvist</t>
    </r>
  </si>
  <si>
    <r>
      <t>Krister J</t>
    </r>
    <r>
      <rPr>
        <sz val="14"/>
        <color theme="1"/>
        <rFont val="Calibri"/>
        <family val="2"/>
        <scheme val="minor"/>
      </rPr>
      <t>ohansson</t>
    </r>
  </si>
  <si>
    <r>
      <t>Christins A</t>
    </r>
    <r>
      <rPr>
        <sz val="14"/>
        <color theme="1"/>
        <rFont val="Calibri"/>
        <family val="2"/>
        <scheme val="minor"/>
      </rPr>
      <t>rleving</t>
    </r>
  </si>
  <si>
    <r>
      <t>Ulf R</t>
    </r>
    <r>
      <rPr>
        <sz val="14"/>
        <color theme="1"/>
        <rFont val="Calibri"/>
        <family val="2"/>
        <scheme val="minor"/>
      </rPr>
      <t>ane</t>
    </r>
  </si>
  <si>
    <r>
      <t>Ingegerd Ö</t>
    </r>
    <r>
      <rPr>
        <sz val="14"/>
        <color theme="1"/>
        <rFont val="Calibri"/>
        <family val="2"/>
        <scheme val="minor"/>
      </rPr>
      <t>stergren</t>
    </r>
  </si>
  <si>
    <r>
      <t>Svenne H</t>
    </r>
    <r>
      <rPr>
        <sz val="14"/>
        <color theme="1"/>
        <rFont val="Calibri"/>
        <family val="2"/>
        <scheme val="minor"/>
      </rPr>
      <t>asselqvist</t>
    </r>
  </si>
  <si>
    <r>
      <t>Erik We</t>
    </r>
    <r>
      <rPr>
        <sz val="14"/>
        <color theme="1"/>
        <rFont val="Calibri"/>
        <family val="2"/>
        <scheme val="minor"/>
      </rPr>
      <t>llender</t>
    </r>
  </si>
  <si>
    <r>
      <t>Erik L</t>
    </r>
    <r>
      <rPr>
        <sz val="14"/>
        <color theme="1"/>
        <rFont val="Calibri"/>
        <family val="2"/>
        <scheme val="minor"/>
      </rPr>
      <t>arsson</t>
    </r>
  </si>
  <si>
    <r>
      <t>Janne E</t>
    </r>
    <r>
      <rPr>
        <sz val="14"/>
        <color theme="1"/>
        <rFont val="Calibri"/>
        <family val="2"/>
        <scheme val="minor"/>
      </rPr>
      <t>riksson</t>
    </r>
  </si>
  <si>
    <r>
      <t>Britt A</t>
    </r>
    <r>
      <rPr>
        <sz val="14"/>
        <color theme="1"/>
        <rFont val="Calibri"/>
        <family val="2"/>
        <scheme val="minor"/>
      </rPr>
      <t>hlqvist</t>
    </r>
  </si>
  <si>
    <r>
      <rPr>
        <b/>
        <sz val="18"/>
        <color theme="1"/>
        <rFont val="Calibri"/>
        <family val="2"/>
        <scheme val="minor"/>
      </rPr>
      <t>Karl-Åke G</t>
    </r>
    <r>
      <rPr>
        <sz val="14"/>
        <color theme="1"/>
        <rFont val="Calibri"/>
        <family val="2"/>
        <scheme val="minor"/>
      </rPr>
      <t>udmunsson</t>
    </r>
  </si>
  <si>
    <r>
      <t>Anita H</t>
    </r>
    <r>
      <rPr>
        <sz val="14"/>
        <color theme="1"/>
        <rFont val="Calibri"/>
        <family val="2"/>
        <scheme val="minor"/>
      </rPr>
      <t>asselqvist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</si>
</sst>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24"/>
      <name val="Arial"/>
      <family val="2"/>
    </font>
    <font>
      <b/>
      <sz val="22"/>
      <color rgb="FF000000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2" fillId="0" borderId="0"/>
  </cellStyleXfs>
  <cellXfs count="28">
    <xf numFmtId="0" fontId="0" fillId="0" borderId="0" xfId="0"/>
    <xf numFmtId="0" fontId="0" fillId="0" borderId="0" xfId="0" applyAlignment="1">
      <alignment vertical="top"/>
    </xf>
    <xf numFmtId="0" fontId="3" fillId="0" borderId="0" xfId="0" applyFont="1" applyAlignment="1">
      <alignment horizontal="center" vertical="top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vertical="center" wrapText="1"/>
    </xf>
    <xf numFmtId="16" fontId="7" fillId="0" borderId="1" xfId="0" quotePrefix="1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5" xfId="2" applyFont="1" applyBorder="1" applyAlignment="1">
      <alignment vertical="center" wrapText="1"/>
    </xf>
    <xf numFmtId="164" fontId="11" fillId="2" borderId="6" xfId="1" applyNumberFormat="1" applyFont="1" applyFill="1" applyBorder="1" applyAlignment="1">
      <alignment horizontal="left" vertical="center" wrapText="1"/>
    </xf>
    <xf numFmtId="164" fontId="11" fillId="0" borderId="6" xfId="1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5" xfId="2" applyFont="1" applyBorder="1" applyAlignment="1">
      <alignment vertical="center" wrapText="1"/>
    </xf>
    <xf numFmtId="0" fontId="15" fillId="0" borderId="5" xfId="2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164" fontId="11" fillId="0" borderId="9" xfId="1" applyNumberFormat="1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2" xfId="0" applyFont="1" applyBorder="1" applyAlignment="1">
      <alignment horizontal="left" vertical="center"/>
    </xf>
  </cellXfs>
  <cellStyles count="3">
    <cellStyle name="Normal" xfId="0" builtinId="0"/>
    <cellStyle name="Normal 2 2 2" xfId="2" xr:uid="{AB3C57D3-56E5-4E7F-9AC3-9B7BD99A140C}"/>
    <cellStyle name="Tusental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571500</xdr:colOff>
      <xdr:row>55</xdr:row>
      <xdr:rowOff>0</xdr:rowOff>
    </xdr:from>
    <xdr:to>
      <xdr:col>19</xdr:col>
      <xdr:colOff>781050</xdr:colOff>
      <xdr:row>59</xdr:row>
      <xdr:rowOff>228600</xdr:rowOff>
    </xdr:to>
    <xdr:sp macro="" textlink="">
      <xdr:nvSpPr>
        <xdr:cNvPr id="2" name="Control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id="{C21EEB94-4BCC-4573-BA2F-AB598B119E68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571500</xdr:colOff>
      <xdr:row>6</xdr:row>
      <xdr:rowOff>76200</xdr:rowOff>
    </xdr:from>
    <xdr:to>
      <xdr:col>3</xdr:col>
      <xdr:colOff>381924</xdr:colOff>
      <xdr:row>6</xdr:row>
      <xdr:rowOff>277018</xdr:rowOff>
    </xdr:to>
    <xdr:sp macro="" textlink="">
      <xdr:nvSpPr>
        <xdr:cNvPr id="3" name="Multiplikationstecken 2">
          <a:extLst>
            <a:ext uri="{FF2B5EF4-FFF2-40B4-BE49-F238E27FC236}">
              <a16:creationId xmlns:a16="http://schemas.microsoft.com/office/drawing/2014/main" id="{9A99A9CB-6B48-4845-AB52-BDE318228F39}"/>
            </a:ext>
          </a:extLst>
        </xdr:cNvPr>
        <xdr:cNvSpPr/>
      </xdr:nvSpPr>
      <xdr:spPr>
        <a:xfrm>
          <a:off x="3105150" y="18288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</xdr:col>
      <xdr:colOff>1930400</xdr:colOff>
      <xdr:row>7</xdr:row>
      <xdr:rowOff>76200</xdr:rowOff>
    </xdr:from>
    <xdr:to>
      <xdr:col>2</xdr:col>
      <xdr:colOff>369224</xdr:colOff>
      <xdr:row>7</xdr:row>
      <xdr:rowOff>277018</xdr:rowOff>
    </xdr:to>
    <xdr:sp macro="" textlink="">
      <xdr:nvSpPr>
        <xdr:cNvPr id="4" name="Multiplikationstecken 3">
          <a:extLst>
            <a:ext uri="{FF2B5EF4-FFF2-40B4-BE49-F238E27FC236}">
              <a16:creationId xmlns:a16="http://schemas.microsoft.com/office/drawing/2014/main" id="{77F13D76-3A95-46DF-BD5E-9BE6E1892643}"/>
            </a:ext>
          </a:extLst>
        </xdr:cNvPr>
        <xdr:cNvSpPr/>
      </xdr:nvSpPr>
      <xdr:spPr>
        <a:xfrm>
          <a:off x="2444750" y="21526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584200</xdr:colOff>
      <xdr:row>9</xdr:row>
      <xdr:rowOff>76200</xdr:rowOff>
    </xdr:from>
    <xdr:to>
      <xdr:col>4</xdr:col>
      <xdr:colOff>394624</xdr:colOff>
      <xdr:row>9</xdr:row>
      <xdr:rowOff>277018</xdr:rowOff>
    </xdr:to>
    <xdr:sp macro="" textlink="">
      <xdr:nvSpPr>
        <xdr:cNvPr id="5" name="Multiplikationstecken 4">
          <a:extLst>
            <a:ext uri="{FF2B5EF4-FFF2-40B4-BE49-F238E27FC236}">
              <a16:creationId xmlns:a16="http://schemas.microsoft.com/office/drawing/2014/main" id="{63571B10-5ACB-4E2D-B019-3C7982EE80D3}"/>
            </a:ext>
          </a:extLst>
        </xdr:cNvPr>
        <xdr:cNvSpPr/>
      </xdr:nvSpPr>
      <xdr:spPr>
        <a:xfrm>
          <a:off x="3765550" y="28003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11</xdr:col>
      <xdr:colOff>558800</xdr:colOff>
      <xdr:row>24</xdr:row>
      <xdr:rowOff>63500</xdr:rowOff>
    </xdr:from>
    <xdr:to>
      <xdr:col>12</xdr:col>
      <xdr:colOff>369224</xdr:colOff>
      <xdr:row>24</xdr:row>
      <xdr:rowOff>264318</xdr:rowOff>
    </xdr:to>
    <xdr:sp macro="" textlink="">
      <xdr:nvSpPr>
        <xdr:cNvPr id="6" name="Multiplikationstecken 5">
          <a:extLst>
            <a:ext uri="{FF2B5EF4-FFF2-40B4-BE49-F238E27FC236}">
              <a16:creationId xmlns:a16="http://schemas.microsoft.com/office/drawing/2014/main" id="{8FE0478D-20E4-4661-89BC-314953639CEA}"/>
            </a:ext>
          </a:extLst>
        </xdr:cNvPr>
        <xdr:cNvSpPr/>
      </xdr:nvSpPr>
      <xdr:spPr>
        <a:xfrm>
          <a:off x="8921750" y="76454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10</xdr:col>
      <xdr:colOff>558800</xdr:colOff>
      <xdr:row>6</xdr:row>
      <xdr:rowOff>76200</xdr:rowOff>
    </xdr:from>
    <xdr:to>
      <xdr:col>11</xdr:col>
      <xdr:colOff>369224</xdr:colOff>
      <xdr:row>6</xdr:row>
      <xdr:rowOff>277018</xdr:rowOff>
    </xdr:to>
    <xdr:sp macro="" textlink="">
      <xdr:nvSpPr>
        <xdr:cNvPr id="7" name="Multiplikationstecken 6">
          <a:extLst>
            <a:ext uri="{FF2B5EF4-FFF2-40B4-BE49-F238E27FC236}">
              <a16:creationId xmlns:a16="http://schemas.microsoft.com/office/drawing/2014/main" id="{C2B42152-C705-45E2-A82B-D6914A170FC5}"/>
            </a:ext>
          </a:extLst>
        </xdr:cNvPr>
        <xdr:cNvSpPr/>
      </xdr:nvSpPr>
      <xdr:spPr>
        <a:xfrm>
          <a:off x="8274050" y="18288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5</xdr:col>
      <xdr:colOff>571500</xdr:colOff>
      <xdr:row>7</xdr:row>
      <xdr:rowOff>76200</xdr:rowOff>
    </xdr:from>
    <xdr:to>
      <xdr:col>6</xdr:col>
      <xdr:colOff>381924</xdr:colOff>
      <xdr:row>7</xdr:row>
      <xdr:rowOff>277018</xdr:rowOff>
    </xdr:to>
    <xdr:sp macro="" textlink="">
      <xdr:nvSpPr>
        <xdr:cNvPr id="8" name="Multiplikationstecken 7">
          <a:extLst>
            <a:ext uri="{FF2B5EF4-FFF2-40B4-BE49-F238E27FC236}">
              <a16:creationId xmlns:a16="http://schemas.microsoft.com/office/drawing/2014/main" id="{19AC80D3-9082-4482-AAEA-E4AF9C5A4755}"/>
            </a:ext>
          </a:extLst>
        </xdr:cNvPr>
        <xdr:cNvSpPr/>
      </xdr:nvSpPr>
      <xdr:spPr>
        <a:xfrm>
          <a:off x="5048250" y="21526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9</xdr:col>
      <xdr:colOff>558800</xdr:colOff>
      <xdr:row>15</xdr:row>
      <xdr:rowOff>63500</xdr:rowOff>
    </xdr:from>
    <xdr:to>
      <xdr:col>10</xdr:col>
      <xdr:colOff>369224</xdr:colOff>
      <xdr:row>15</xdr:row>
      <xdr:rowOff>264318</xdr:rowOff>
    </xdr:to>
    <xdr:sp macro="" textlink="">
      <xdr:nvSpPr>
        <xdr:cNvPr id="9" name="Multiplikationstecken 8">
          <a:extLst>
            <a:ext uri="{FF2B5EF4-FFF2-40B4-BE49-F238E27FC236}">
              <a16:creationId xmlns:a16="http://schemas.microsoft.com/office/drawing/2014/main" id="{83793CBF-D55A-4942-9306-69CCB588D3D7}"/>
            </a:ext>
          </a:extLst>
        </xdr:cNvPr>
        <xdr:cNvSpPr/>
      </xdr:nvSpPr>
      <xdr:spPr>
        <a:xfrm>
          <a:off x="7626350" y="47307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8</xdr:col>
      <xdr:colOff>558800</xdr:colOff>
      <xdr:row>4</xdr:row>
      <xdr:rowOff>50800</xdr:rowOff>
    </xdr:from>
    <xdr:to>
      <xdr:col>9</xdr:col>
      <xdr:colOff>369224</xdr:colOff>
      <xdr:row>4</xdr:row>
      <xdr:rowOff>251618</xdr:rowOff>
    </xdr:to>
    <xdr:sp macro="" textlink="">
      <xdr:nvSpPr>
        <xdr:cNvPr id="10" name="Multiplikationstecken 9">
          <a:extLst>
            <a:ext uri="{FF2B5EF4-FFF2-40B4-BE49-F238E27FC236}">
              <a16:creationId xmlns:a16="http://schemas.microsoft.com/office/drawing/2014/main" id="{4907E980-349E-4104-8142-ACA4EA52EF83}"/>
            </a:ext>
          </a:extLst>
        </xdr:cNvPr>
        <xdr:cNvSpPr/>
      </xdr:nvSpPr>
      <xdr:spPr>
        <a:xfrm>
          <a:off x="6978650" y="11557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7</xdr:col>
      <xdr:colOff>584200</xdr:colOff>
      <xdr:row>9</xdr:row>
      <xdr:rowOff>76200</xdr:rowOff>
    </xdr:from>
    <xdr:to>
      <xdr:col>8</xdr:col>
      <xdr:colOff>394624</xdr:colOff>
      <xdr:row>9</xdr:row>
      <xdr:rowOff>277018</xdr:rowOff>
    </xdr:to>
    <xdr:sp macro="" textlink="">
      <xdr:nvSpPr>
        <xdr:cNvPr id="11" name="Multiplikationstecken 10">
          <a:extLst>
            <a:ext uri="{FF2B5EF4-FFF2-40B4-BE49-F238E27FC236}">
              <a16:creationId xmlns:a16="http://schemas.microsoft.com/office/drawing/2014/main" id="{339939AC-8570-41FB-99D9-21717108926E}"/>
            </a:ext>
          </a:extLst>
        </xdr:cNvPr>
        <xdr:cNvSpPr/>
      </xdr:nvSpPr>
      <xdr:spPr>
        <a:xfrm>
          <a:off x="6356350" y="28003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11</xdr:col>
      <xdr:colOff>571500</xdr:colOff>
      <xdr:row>5</xdr:row>
      <xdr:rowOff>63500</xdr:rowOff>
    </xdr:from>
    <xdr:to>
      <xdr:col>12</xdr:col>
      <xdr:colOff>381924</xdr:colOff>
      <xdr:row>5</xdr:row>
      <xdr:rowOff>264318</xdr:rowOff>
    </xdr:to>
    <xdr:sp macro="" textlink="">
      <xdr:nvSpPr>
        <xdr:cNvPr id="12" name="Multiplikationstecken 11">
          <a:extLst>
            <a:ext uri="{FF2B5EF4-FFF2-40B4-BE49-F238E27FC236}">
              <a16:creationId xmlns:a16="http://schemas.microsoft.com/office/drawing/2014/main" id="{3C75DF6E-8CDD-4B86-A9CB-DEE2A4778E73}"/>
            </a:ext>
          </a:extLst>
        </xdr:cNvPr>
        <xdr:cNvSpPr/>
      </xdr:nvSpPr>
      <xdr:spPr>
        <a:xfrm>
          <a:off x="8934450" y="14922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2</xdr:col>
      <xdr:colOff>558800</xdr:colOff>
      <xdr:row>8</xdr:row>
      <xdr:rowOff>76200</xdr:rowOff>
    </xdr:from>
    <xdr:to>
      <xdr:col>3</xdr:col>
      <xdr:colOff>369224</xdr:colOff>
      <xdr:row>8</xdr:row>
      <xdr:rowOff>277018</xdr:rowOff>
    </xdr:to>
    <xdr:sp macro="" textlink="">
      <xdr:nvSpPr>
        <xdr:cNvPr id="13" name="Multiplikationstecken 12">
          <a:extLst>
            <a:ext uri="{FF2B5EF4-FFF2-40B4-BE49-F238E27FC236}">
              <a16:creationId xmlns:a16="http://schemas.microsoft.com/office/drawing/2014/main" id="{C4929BDA-C8A3-4947-AF7A-B6B12ABCA3A7}"/>
            </a:ext>
          </a:extLst>
        </xdr:cNvPr>
        <xdr:cNvSpPr/>
      </xdr:nvSpPr>
      <xdr:spPr>
        <a:xfrm>
          <a:off x="3092450" y="24765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8</xdr:col>
      <xdr:colOff>558800</xdr:colOff>
      <xdr:row>19</xdr:row>
      <xdr:rowOff>76200</xdr:rowOff>
    </xdr:from>
    <xdr:to>
      <xdr:col>9</xdr:col>
      <xdr:colOff>369224</xdr:colOff>
      <xdr:row>19</xdr:row>
      <xdr:rowOff>277018</xdr:rowOff>
    </xdr:to>
    <xdr:sp macro="" textlink="">
      <xdr:nvSpPr>
        <xdr:cNvPr id="14" name="Multiplikationstecken 13">
          <a:extLst>
            <a:ext uri="{FF2B5EF4-FFF2-40B4-BE49-F238E27FC236}">
              <a16:creationId xmlns:a16="http://schemas.microsoft.com/office/drawing/2014/main" id="{6E492943-F619-4A8F-8FCE-D1A5D823E3A0}"/>
            </a:ext>
          </a:extLst>
        </xdr:cNvPr>
        <xdr:cNvSpPr/>
      </xdr:nvSpPr>
      <xdr:spPr>
        <a:xfrm>
          <a:off x="6978650" y="60388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9</xdr:col>
      <xdr:colOff>558800</xdr:colOff>
      <xdr:row>24</xdr:row>
      <xdr:rowOff>76200</xdr:rowOff>
    </xdr:from>
    <xdr:to>
      <xdr:col>10</xdr:col>
      <xdr:colOff>369224</xdr:colOff>
      <xdr:row>24</xdr:row>
      <xdr:rowOff>277018</xdr:rowOff>
    </xdr:to>
    <xdr:sp macro="" textlink="">
      <xdr:nvSpPr>
        <xdr:cNvPr id="15" name="Multiplikationstecken 14">
          <a:extLst>
            <a:ext uri="{FF2B5EF4-FFF2-40B4-BE49-F238E27FC236}">
              <a16:creationId xmlns:a16="http://schemas.microsoft.com/office/drawing/2014/main" id="{9A30A6C1-9267-4AC2-829A-FFFF1604CBC2}"/>
            </a:ext>
          </a:extLst>
        </xdr:cNvPr>
        <xdr:cNvSpPr/>
      </xdr:nvSpPr>
      <xdr:spPr>
        <a:xfrm>
          <a:off x="7626350" y="76581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12</xdr:col>
      <xdr:colOff>571500</xdr:colOff>
      <xdr:row>12</xdr:row>
      <xdr:rowOff>63500</xdr:rowOff>
    </xdr:from>
    <xdr:to>
      <xdr:col>13</xdr:col>
      <xdr:colOff>381924</xdr:colOff>
      <xdr:row>12</xdr:row>
      <xdr:rowOff>264318</xdr:rowOff>
    </xdr:to>
    <xdr:sp macro="" textlink="">
      <xdr:nvSpPr>
        <xdr:cNvPr id="16" name="Multiplikationstecken 15">
          <a:extLst>
            <a:ext uri="{FF2B5EF4-FFF2-40B4-BE49-F238E27FC236}">
              <a16:creationId xmlns:a16="http://schemas.microsoft.com/office/drawing/2014/main" id="{9B0447C3-D0BC-4F17-9AF4-70F36F676495}"/>
            </a:ext>
          </a:extLst>
        </xdr:cNvPr>
        <xdr:cNvSpPr/>
      </xdr:nvSpPr>
      <xdr:spPr>
        <a:xfrm>
          <a:off x="9582150" y="37592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2</xdr:col>
      <xdr:colOff>571500</xdr:colOff>
      <xdr:row>16</xdr:row>
      <xdr:rowOff>63500</xdr:rowOff>
    </xdr:from>
    <xdr:to>
      <xdr:col>3</xdr:col>
      <xdr:colOff>381924</xdr:colOff>
      <xdr:row>16</xdr:row>
      <xdr:rowOff>264318</xdr:rowOff>
    </xdr:to>
    <xdr:sp macro="" textlink="">
      <xdr:nvSpPr>
        <xdr:cNvPr id="17" name="Multiplikationstecken 16">
          <a:extLst>
            <a:ext uri="{FF2B5EF4-FFF2-40B4-BE49-F238E27FC236}">
              <a16:creationId xmlns:a16="http://schemas.microsoft.com/office/drawing/2014/main" id="{7BF10B7E-1267-4265-B9D7-1A62D215DA5C}"/>
            </a:ext>
          </a:extLst>
        </xdr:cNvPr>
        <xdr:cNvSpPr/>
      </xdr:nvSpPr>
      <xdr:spPr>
        <a:xfrm>
          <a:off x="3105150" y="50546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8</xdr:col>
      <xdr:colOff>571500</xdr:colOff>
      <xdr:row>7</xdr:row>
      <xdr:rowOff>76200</xdr:rowOff>
    </xdr:from>
    <xdr:to>
      <xdr:col>9</xdr:col>
      <xdr:colOff>381924</xdr:colOff>
      <xdr:row>7</xdr:row>
      <xdr:rowOff>277018</xdr:rowOff>
    </xdr:to>
    <xdr:sp macro="" textlink="">
      <xdr:nvSpPr>
        <xdr:cNvPr id="18" name="Multiplikationstecken 17">
          <a:extLst>
            <a:ext uri="{FF2B5EF4-FFF2-40B4-BE49-F238E27FC236}">
              <a16:creationId xmlns:a16="http://schemas.microsoft.com/office/drawing/2014/main" id="{DB2063BD-8567-41D4-B3BC-DC9E80CA81A9}"/>
            </a:ext>
          </a:extLst>
        </xdr:cNvPr>
        <xdr:cNvSpPr/>
      </xdr:nvSpPr>
      <xdr:spPr>
        <a:xfrm>
          <a:off x="6991350" y="21526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10</xdr:col>
      <xdr:colOff>571500</xdr:colOff>
      <xdr:row>9</xdr:row>
      <xdr:rowOff>76200</xdr:rowOff>
    </xdr:from>
    <xdr:to>
      <xdr:col>11</xdr:col>
      <xdr:colOff>381924</xdr:colOff>
      <xdr:row>9</xdr:row>
      <xdr:rowOff>277018</xdr:rowOff>
    </xdr:to>
    <xdr:sp macro="" textlink="">
      <xdr:nvSpPr>
        <xdr:cNvPr id="19" name="Multiplikationstecken 18">
          <a:extLst>
            <a:ext uri="{FF2B5EF4-FFF2-40B4-BE49-F238E27FC236}">
              <a16:creationId xmlns:a16="http://schemas.microsoft.com/office/drawing/2014/main" id="{C64330DF-D2D3-495E-8A64-53CD86493A83}"/>
            </a:ext>
          </a:extLst>
        </xdr:cNvPr>
        <xdr:cNvSpPr/>
      </xdr:nvSpPr>
      <xdr:spPr>
        <a:xfrm>
          <a:off x="8286750" y="28003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8</xdr:col>
      <xdr:colOff>558800</xdr:colOff>
      <xdr:row>5</xdr:row>
      <xdr:rowOff>63500</xdr:rowOff>
    </xdr:from>
    <xdr:to>
      <xdr:col>9</xdr:col>
      <xdr:colOff>369224</xdr:colOff>
      <xdr:row>5</xdr:row>
      <xdr:rowOff>264318</xdr:rowOff>
    </xdr:to>
    <xdr:sp macro="" textlink="">
      <xdr:nvSpPr>
        <xdr:cNvPr id="20" name="Multiplikationstecken 19">
          <a:extLst>
            <a:ext uri="{FF2B5EF4-FFF2-40B4-BE49-F238E27FC236}">
              <a16:creationId xmlns:a16="http://schemas.microsoft.com/office/drawing/2014/main" id="{F551570E-B21B-4EA9-A9B4-881833526D8D}"/>
            </a:ext>
          </a:extLst>
        </xdr:cNvPr>
        <xdr:cNvSpPr/>
      </xdr:nvSpPr>
      <xdr:spPr>
        <a:xfrm>
          <a:off x="6978650" y="14922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2</xdr:col>
      <xdr:colOff>558800</xdr:colOff>
      <xdr:row>15</xdr:row>
      <xdr:rowOff>76200</xdr:rowOff>
    </xdr:from>
    <xdr:to>
      <xdr:col>3</xdr:col>
      <xdr:colOff>369224</xdr:colOff>
      <xdr:row>15</xdr:row>
      <xdr:rowOff>277018</xdr:rowOff>
    </xdr:to>
    <xdr:sp macro="" textlink="">
      <xdr:nvSpPr>
        <xdr:cNvPr id="21" name="Multiplikationstecken 20">
          <a:extLst>
            <a:ext uri="{FF2B5EF4-FFF2-40B4-BE49-F238E27FC236}">
              <a16:creationId xmlns:a16="http://schemas.microsoft.com/office/drawing/2014/main" id="{B4FEE7EE-A6AF-4FB8-9E12-5F4E63BC683E}"/>
            </a:ext>
          </a:extLst>
        </xdr:cNvPr>
        <xdr:cNvSpPr/>
      </xdr:nvSpPr>
      <xdr:spPr>
        <a:xfrm>
          <a:off x="3092450" y="47434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13</xdr:col>
      <xdr:colOff>558800</xdr:colOff>
      <xdr:row>4</xdr:row>
      <xdr:rowOff>76200</xdr:rowOff>
    </xdr:from>
    <xdr:to>
      <xdr:col>14</xdr:col>
      <xdr:colOff>369224</xdr:colOff>
      <xdr:row>4</xdr:row>
      <xdr:rowOff>277018</xdr:rowOff>
    </xdr:to>
    <xdr:sp macro="" textlink="">
      <xdr:nvSpPr>
        <xdr:cNvPr id="22" name="Multiplikationstecken 21">
          <a:extLst>
            <a:ext uri="{FF2B5EF4-FFF2-40B4-BE49-F238E27FC236}">
              <a16:creationId xmlns:a16="http://schemas.microsoft.com/office/drawing/2014/main" id="{6854548C-80E8-46A8-9BAF-626AD784F527}"/>
            </a:ext>
          </a:extLst>
        </xdr:cNvPr>
        <xdr:cNvSpPr/>
      </xdr:nvSpPr>
      <xdr:spPr>
        <a:xfrm>
          <a:off x="10217150" y="11811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5</xdr:col>
      <xdr:colOff>558800</xdr:colOff>
      <xdr:row>8</xdr:row>
      <xdr:rowOff>76200</xdr:rowOff>
    </xdr:from>
    <xdr:to>
      <xdr:col>6</xdr:col>
      <xdr:colOff>369224</xdr:colOff>
      <xdr:row>8</xdr:row>
      <xdr:rowOff>277018</xdr:rowOff>
    </xdr:to>
    <xdr:sp macro="" textlink="">
      <xdr:nvSpPr>
        <xdr:cNvPr id="23" name="Multiplikationstecken 22">
          <a:extLst>
            <a:ext uri="{FF2B5EF4-FFF2-40B4-BE49-F238E27FC236}">
              <a16:creationId xmlns:a16="http://schemas.microsoft.com/office/drawing/2014/main" id="{5D1B5809-F6AE-4F64-9D9A-70D298312280}"/>
            </a:ext>
          </a:extLst>
        </xdr:cNvPr>
        <xdr:cNvSpPr/>
      </xdr:nvSpPr>
      <xdr:spPr>
        <a:xfrm>
          <a:off x="5035550" y="24765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584200</xdr:colOff>
      <xdr:row>19</xdr:row>
      <xdr:rowOff>63500</xdr:rowOff>
    </xdr:from>
    <xdr:to>
      <xdr:col>4</xdr:col>
      <xdr:colOff>394624</xdr:colOff>
      <xdr:row>19</xdr:row>
      <xdr:rowOff>264318</xdr:rowOff>
    </xdr:to>
    <xdr:sp macro="" textlink="">
      <xdr:nvSpPr>
        <xdr:cNvPr id="24" name="Multiplikationstecken 23">
          <a:extLst>
            <a:ext uri="{FF2B5EF4-FFF2-40B4-BE49-F238E27FC236}">
              <a16:creationId xmlns:a16="http://schemas.microsoft.com/office/drawing/2014/main" id="{89F79AEC-95F2-4621-BEBD-0FB925FE34F8}"/>
            </a:ext>
          </a:extLst>
        </xdr:cNvPr>
        <xdr:cNvSpPr/>
      </xdr:nvSpPr>
      <xdr:spPr>
        <a:xfrm>
          <a:off x="3765550" y="60261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6</xdr:col>
      <xdr:colOff>584200</xdr:colOff>
      <xdr:row>24</xdr:row>
      <xdr:rowOff>63500</xdr:rowOff>
    </xdr:from>
    <xdr:to>
      <xdr:col>7</xdr:col>
      <xdr:colOff>394624</xdr:colOff>
      <xdr:row>24</xdr:row>
      <xdr:rowOff>264318</xdr:rowOff>
    </xdr:to>
    <xdr:sp macro="" textlink="">
      <xdr:nvSpPr>
        <xdr:cNvPr id="25" name="Multiplikationstecken 24">
          <a:extLst>
            <a:ext uri="{FF2B5EF4-FFF2-40B4-BE49-F238E27FC236}">
              <a16:creationId xmlns:a16="http://schemas.microsoft.com/office/drawing/2014/main" id="{7AF9EE3E-6889-46EA-BF5D-AFA833E32DF7}"/>
            </a:ext>
          </a:extLst>
        </xdr:cNvPr>
        <xdr:cNvSpPr/>
      </xdr:nvSpPr>
      <xdr:spPr>
        <a:xfrm>
          <a:off x="5708650" y="76454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13</xdr:col>
      <xdr:colOff>584200</xdr:colOff>
      <xdr:row>12</xdr:row>
      <xdr:rowOff>76200</xdr:rowOff>
    </xdr:from>
    <xdr:to>
      <xdr:col>14</xdr:col>
      <xdr:colOff>394624</xdr:colOff>
      <xdr:row>12</xdr:row>
      <xdr:rowOff>277018</xdr:rowOff>
    </xdr:to>
    <xdr:sp macro="" textlink="">
      <xdr:nvSpPr>
        <xdr:cNvPr id="26" name="Multiplikationstecken 25">
          <a:extLst>
            <a:ext uri="{FF2B5EF4-FFF2-40B4-BE49-F238E27FC236}">
              <a16:creationId xmlns:a16="http://schemas.microsoft.com/office/drawing/2014/main" id="{7C049358-8298-458A-8CDE-9367812A329F}"/>
            </a:ext>
          </a:extLst>
        </xdr:cNvPr>
        <xdr:cNvSpPr/>
      </xdr:nvSpPr>
      <xdr:spPr>
        <a:xfrm>
          <a:off x="10242550" y="37719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8</xdr:col>
      <xdr:colOff>571500</xdr:colOff>
      <xdr:row>17</xdr:row>
      <xdr:rowOff>76200</xdr:rowOff>
    </xdr:from>
    <xdr:to>
      <xdr:col>9</xdr:col>
      <xdr:colOff>381924</xdr:colOff>
      <xdr:row>17</xdr:row>
      <xdr:rowOff>277018</xdr:rowOff>
    </xdr:to>
    <xdr:sp macro="" textlink="">
      <xdr:nvSpPr>
        <xdr:cNvPr id="27" name="Multiplikationstecken 26">
          <a:extLst>
            <a:ext uri="{FF2B5EF4-FFF2-40B4-BE49-F238E27FC236}">
              <a16:creationId xmlns:a16="http://schemas.microsoft.com/office/drawing/2014/main" id="{6C7A7017-F5DE-4761-97EA-63F43E0C1823}"/>
            </a:ext>
          </a:extLst>
        </xdr:cNvPr>
        <xdr:cNvSpPr/>
      </xdr:nvSpPr>
      <xdr:spPr>
        <a:xfrm>
          <a:off x="6991350" y="53911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2</xdr:col>
      <xdr:colOff>571500</xdr:colOff>
      <xdr:row>18</xdr:row>
      <xdr:rowOff>63500</xdr:rowOff>
    </xdr:from>
    <xdr:to>
      <xdr:col>3</xdr:col>
      <xdr:colOff>381924</xdr:colOff>
      <xdr:row>18</xdr:row>
      <xdr:rowOff>264318</xdr:rowOff>
    </xdr:to>
    <xdr:sp macro="" textlink="">
      <xdr:nvSpPr>
        <xdr:cNvPr id="28" name="Multiplikationstecken 27">
          <a:extLst>
            <a:ext uri="{FF2B5EF4-FFF2-40B4-BE49-F238E27FC236}">
              <a16:creationId xmlns:a16="http://schemas.microsoft.com/office/drawing/2014/main" id="{1BFF9D81-502F-40C4-8637-C52581E48B0C}"/>
            </a:ext>
          </a:extLst>
        </xdr:cNvPr>
        <xdr:cNvSpPr/>
      </xdr:nvSpPr>
      <xdr:spPr>
        <a:xfrm>
          <a:off x="3105150" y="57023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11</xdr:col>
      <xdr:colOff>571500</xdr:colOff>
      <xdr:row>16</xdr:row>
      <xdr:rowOff>76200</xdr:rowOff>
    </xdr:from>
    <xdr:to>
      <xdr:col>12</xdr:col>
      <xdr:colOff>381924</xdr:colOff>
      <xdr:row>16</xdr:row>
      <xdr:rowOff>277018</xdr:rowOff>
    </xdr:to>
    <xdr:sp macro="" textlink="">
      <xdr:nvSpPr>
        <xdr:cNvPr id="29" name="Multiplikationstecken 28">
          <a:extLst>
            <a:ext uri="{FF2B5EF4-FFF2-40B4-BE49-F238E27FC236}">
              <a16:creationId xmlns:a16="http://schemas.microsoft.com/office/drawing/2014/main" id="{BE01E2E5-93E9-47E9-9DB5-4B384126CD8E}"/>
            </a:ext>
          </a:extLst>
        </xdr:cNvPr>
        <xdr:cNvSpPr/>
      </xdr:nvSpPr>
      <xdr:spPr>
        <a:xfrm>
          <a:off x="8934450" y="50673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8</xdr:col>
      <xdr:colOff>571500</xdr:colOff>
      <xdr:row>6</xdr:row>
      <xdr:rowOff>76200</xdr:rowOff>
    </xdr:from>
    <xdr:to>
      <xdr:col>9</xdr:col>
      <xdr:colOff>381924</xdr:colOff>
      <xdr:row>6</xdr:row>
      <xdr:rowOff>277018</xdr:rowOff>
    </xdr:to>
    <xdr:sp macro="" textlink="">
      <xdr:nvSpPr>
        <xdr:cNvPr id="30" name="Multiplikationstecken 29">
          <a:extLst>
            <a:ext uri="{FF2B5EF4-FFF2-40B4-BE49-F238E27FC236}">
              <a16:creationId xmlns:a16="http://schemas.microsoft.com/office/drawing/2014/main" id="{35638EA4-2F14-48B6-BB61-E8A1720AC076}"/>
            </a:ext>
          </a:extLst>
        </xdr:cNvPr>
        <xdr:cNvSpPr/>
      </xdr:nvSpPr>
      <xdr:spPr>
        <a:xfrm>
          <a:off x="6991350" y="18288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11</xdr:col>
      <xdr:colOff>571500</xdr:colOff>
      <xdr:row>7</xdr:row>
      <xdr:rowOff>63500</xdr:rowOff>
    </xdr:from>
    <xdr:to>
      <xdr:col>12</xdr:col>
      <xdr:colOff>381924</xdr:colOff>
      <xdr:row>7</xdr:row>
      <xdr:rowOff>264318</xdr:rowOff>
    </xdr:to>
    <xdr:sp macro="" textlink="">
      <xdr:nvSpPr>
        <xdr:cNvPr id="31" name="Multiplikationstecken 30">
          <a:extLst>
            <a:ext uri="{FF2B5EF4-FFF2-40B4-BE49-F238E27FC236}">
              <a16:creationId xmlns:a16="http://schemas.microsoft.com/office/drawing/2014/main" id="{202E0CF2-C050-4D2B-AE28-5B0DFD906130}"/>
            </a:ext>
          </a:extLst>
        </xdr:cNvPr>
        <xdr:cNvSpPr/>
      </xdr:nvSpPr>
      <xdr:spPr>
        <a:xfrm>
          <a:off x="8934450" y="21399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571500</xdr:colOff>
      <xdr:row>5</xdr:row>
      <xdr:rowOff>76200</xdr:rowOff>
    </xdr:from>
    <xdr:to>
      <xdr:col>4</xdr:col>
      <xdr:colOff>381924</xdr:colOff>
      <xdr:row>5</xdr:row>
      <xdr:rowOff>277018</xdr:rowOff>
    </xdr:to>
    <xdr:sp macro="" textlink="">
      <xdr:nvSpPr>
        <xdr:cNvPr id="32" name="Multiplikationstecken 31">
          <a:extLst>
            <a:ext uri="{FF2B5EF4-FFF2-40B4-BE49-F238E27FC236}">
              <a16:creationId xmlns:a16="http://schemas.microsoft.com/office/drawing/2014/main" id="{C85B5D4E-CF33-4613-A786-3B7551B047C7}"/>
            </a:ext>
          </a:extLst>
        </xdr:cNvPr>
        <xdr:cNvSpPr/>
      </xdr:nvSpPr>
      <xdr:spPr>
        <a:xfrm>
          <a:off x="3752850" y="15049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14</xdr:col>
      <xdr:colOff>571500</xdr:colOff>
      <xdr:row>10</xdr:row>
      <xdr:rowOff>63500</xdr:rowOff>
    </xdr:from>
    <xdr:to>
      <xdr:col>15</xdr:col>
      <xdr:colOff>381924</xdr:colOff>
      <xdr:row>10</xdr:row>
      <xdr:rowOff>264318</xdr:rowOff>
    </xdr:to>
    <xdr:sp macro="" textlink="">
      <xdr:nvSpPr>
        <xdr:cNvPr id="33" name="Multiplikationstecken 32">
          <a:extLst>
            <a:ext uri="{FF2B5EF4-FFF2-40B4-BE49-F238E27FC236}">
              <a16:creationId xmlns:a16="http://schemas.microsoft.com/office/drawing/2014/main" id="{E4FF8CDB-A045-484C-9F4B-BCFA9AFAF0F8}"/>
            </a:ext>
          </a:extLst>
        </xdr:cNvPr>
        <xdr:cNvSpPr/>
      </xdr:nvSpPr>
      <xdr:spPr>
        <a:xfrm>
          <a:off x="10877550" y="31115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6</xdr:col>
      <xdr:colOff>571500</xdr:colOff>
      <xdr:row>4</xdr:row>
      <xdr:rowOff>63500</xdr:rowOff>
    </xdr:from>
    <xdr:to>
      <xdr:col>7</xdr:col>
      <xdr:colOff>381924</xdr:colOff>
      <xdr:row>4</xdr:row>
      <xdr:rowOff>264318</xdr:rowOff>
    </xdr:to>
    <xdr:sp macro="" textlink="">
      <xdr:nvSpPr>
        <xdr:cNvPr id="34" name="Multiplikationstecken 33">
          <a:extLst>
            <a:ext uri="{FF2B5EF4-FFF2-40B4-BE49-F238E27FC236}">
              <a16:creationId xmlns:a16="http://schemas.microsoft.com/office/drawing/2014/main" id="{CC53F26F-4279-40E8-9E16-E92D1E45117E}"/>
            </a:ext>
          </a:extLst>
        </xdr:cNvPr>
        <xdr:cNvSpPr/>
      </xdr:nvSpPr>
      <xdr:spPr>
        <a:xfrm>
          <a:off x="5695950" y="116840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12</xdr:col>
      <xdr:colOff>571500</xdr:colOff>
      <xdr:row>15</xdr:row>
      <xdr:rowOff>76200</xdr:rowOff>
    </xdr:from>
    <xdr:to>
      <xdr:col>13</xdr:col>
      <xdr:colOff>381924</xdr:colOff>
      <xdr:row>15</xdr:row>
      <xdr:rowOff>277018</xdr:rowOff>
    </xdr:to>
    <xdr:sp macro="" textlink="">
      <xdr:nvSpPr>
        <xdr:cNvPr id="35" name="Multiplikationstecken 34">
          <a:extLst>
            <a:ext uri="{FF2B5EF4-FFF2-40B4-BE49-F238E27FC236}">
              <a16:creationId xmlns:a16="http://schemas.microsoft.com/office/drawing/2014/main" id="{6FD99EBE-3F56-40B0-8133-DD0C64ABA668}"/>
            </a:ext>
          </a:extLst>
        </xdr:cNvPr>
        <xdr:cNvSpPr/>
      </xdr:nvSpPr>
      <xdr:spPr>
        <a:xfrm>
          <a:off x="9582150" y="47434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14</xdr:col>
      <xdr:colOff>584200</xdr:colOff>
      <xdr:row>9</xdr:row>
      <xdr:rowOff>76200</xdr:rowOff>
    </xdr:from>
    <xdr:to>
      <xdr:col>15</xdr:col>
      <xdr:colOff>394624</xdr:colOff>
      <xdr:row>9</xdr:row>
      <xdr:rowOff>277018</xdr:rowOff>
    </xdr:to>
    <xdr:sp macro="" textlink="">
      <xdr:nvSpPr>
        <xdr:cNvPr id="36" name="Multiplikationstecken 35">
          <a:extLst>
            <a:ext uri="{FF2B5EF4-FFF2-40B4-BE49-F238E27FC236}">
              <a16:creationId xmlns:a16="http://schemas.microsoft.com/office/drawing/2014/main" id="{1C2EA905-B753-4A08-B02B-1C2087FA61C1}"/>
            </a:ext>
          </a:extLst>
        </xdr:cNvPr>
        <xdr:cNvSpPr/>
      </xdr:nvSpPr>
      <xdr:spPr>
        <a:xfrm>
          <a:off x="10890250" y="28003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14</xdr:col>
      <xdr:colOff>571500</xdr:colOff>
      <xdr:row>11</xdr:row>
      <xdr:rowOff>63500</xdr:rowOff>
    </xdr:from>
    <xdr:to>
      <xdr:col>15</xdr:col>
      <xdr:colOff>381924</xdr:colOff>
      <xdr:row>11</xdr:row>
      <xdr:rowOff>264318</xdr:rowOff>
    </xdr:to>
    <xdr:sp macro="" textlink="">
      <xdr:nvSpPr>
        <xdr:cNvPr id="37" name="Multiplikationstecken 36">
          <a:extLst>
            <a:ext uri="{FF2B5EF4-FFF2-40B4-BE49-F238E27FC236}">
              <a16:creationId xmlns:a16="http://schemas.microsoft.com/office/drawing/2014/main" id="{1806E168-4DA7-4AA5-9EEB-04D2703F03FA}"/>
            </a:ext>
          </a:extLst>
        </xdr:cNvPr>
        <xdr:cNvSpPr/>
      </xdr:nvSpPr>
      <xdr:spPr>
        <a:xfrm>
          <a:off x="10877550" y="34353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14</xdr:col>
      <xdr:colOff>571500</xdr:colOff>
      <xdr:row>124</xdr:row>
      <xdr:rowOff>63500</xdr:rowOff>
    </xdr:from>
    <xdr:to>
      <xdr:col>15</xdr:col>
      <xdr:colOff>381924</xdr:colOff>
      <xdr:row>125</xdr:row>
      <xdr:rowOff>99218</xdr:rowOff>
    </xdr:to>
    <xdr:sp macro="" textlink="">
      <xdr:nvSpPr>
        <xdr:cNvPr id="38" name="Multiplikationstecken 37">
          <a:extLst>
            <a:ext uri="{FF2B5EF4-FFF2-40B4-BE49-F238E27FC236}">
              <a16:creationId xmlns:a16="http://schemas.microsoft.com/office/drawing/2014/main" id="{BD0981E9-BC0A-44B8-96B8-368B44D8F5E7}"/>
            </a:ext>
          </a:extLst>
        </xdr:cNvPr>
        <xdr:cNvSpPr/>
      </xdr:nvSpPr>
      <xdr:spPr>
        <a:xfrm>
          <a:off x="10877550" y="28371800"/>
          <a:ext cx="458124" cy="197643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15</xdr:col>
      <xdr:colOff>76200</xdr:colOff>
      <xdr:row>125</xdr:row>
      <xdr:rowOff>50800</xdr:rowOff>
    </xdr:from>
    <xdr:to>
      <xdr:col>15</xdr:col>
      <xdr:colOff>534324</xdr:colOff>
      <xdr:row>126</xdr:row>
      <xdr:rowOff>86518</xdr:rowOff>
    </xdr:to>
    <xdr:sp macro="" textlink="">
      <xdr:nvSpPr>
        <xdr:cNvPr id="39" name="Multiplikationstecken 38">
          <a:extLst>
            <a:ext uri="{FF2B5EF4-FFF2-40B4-BE49-F238E27FC236}">
              <a16:creationId xmlns:a16="http://schemas.microsoft.com/office/drawing/2014/main" id="{12DE724E-5E25-4674-B468-8585AD4D7754}"/>
            </a:ext>
          </a:extLst>
        </xdr:cNvPr>
        <xdr:cNvSpPr/>
      </xdr:nvSpPr>
      <xdr:spPr>
        <a:xfrm>
          <a:off x="11029950" y="28521025"/>
          <a:ext cx="458124" cy="197643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2</xdr:col>
      <xdr:colOff>571500</xdr:colOff>
      <xdr:row>23</xdr:row>
      <xdr:rowOff>76200</xdr:rowOff>
    </xdr:from>
    <xdr:to>
      <xdr:col>3</xdr:col>
      <xdr:colOff>381924</xdr:colOff>
      <xdr:row>23</xdr:row>
      <xdr:rowOff>277018</xdr:rowOff>
    </xdr:to>
    <xdr:sp macro="" textlink="">
      <xdr:nvSpPr>
        <xdr:cNvPr id="40" name="Multiplikationstecken 39">
          <a:extLst>
            <a:ext uri="{FF2B5EF4-FFF2-40B4-BE49-F238E27FC236}">
              <a16:creationId xmlns:a16="http://schemas.microsoft.com/office/drawing/2014/main" id="{E0019FCC-9626-4D9F-B157-BCBE7200130A}"/>
            </a:ext>
          </a:extLst>
        </xdr:cNvPr>
        <xdr:cNvSpPr/>
      </xdr:nvSpPr>
      <xdr:spPr>
        <a:xfrm>
          <a:off x="3105150" y="7334250"/>
          <a:ext cx="458124" cy="200818"/>
        </a:xfrm>
        <a:prstGeom prst="mathMultiply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 editAs="oneCell">
    <xdr:from>
      <xdr:col>19</xdr:col>
      <xdr:colOff>457200</xdr:colOff>
      <xdr:row>55</xdr:row>
      <xdr:rowOff>0</xdr:rowOff>
    </xdr:from>
    <xdr:to>
      <xdr:col>19</xdr:col>
      <xdr:colOff>632460</xdr:colOff>
      <xdr:row>59</xdr:row>
      <xdr:rowOff>182880</xdr:rowOff>
    </xdr:to>
    <xdr:pic>
      <xdr:nvPicPr>
        <xdr:cNvPr id="1025" name="Control 1">
          <a:extLst>
            <a:ext uri="{FF2B5EF4-FFF2-40B4-BE49-F238E27FC236}">
              <a16:creationId xmlns:a16="http://schemas.microsoft.com/office/drawing/2014/main" id="{7B71142F-6CBD-AFBF-2718-6F328AA9628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8940" y="17419320"/>
          <a:ext cx="175260" cy="18288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3C6CA-0C3D-4063-91C3-B9F44DE85E9F}">
  <sheetPr filterMode="1">
    <pageSetUpPr fitToPage="1"/>
  </sheetPr>
  <dimension ref="A2:S60"/>
  <sheetViews>
    <sheetView tabSelected="1" topLeftCell="A30" zoomScale="75" zoomScaleNormal="75" workbookViewId="0">
      <pane xSplit="2" topLeftCell="C1" activePane="topRight" state="frozen"/>
      <selection activeCell="H63" sqref="H63"/>
      <selection pane="topRight" activeCell="V35" sqref="V35"/>
    </sheetView>
  </sheetViews>
  <sheetFormatPr defaultColWidth="13.109375" defaultRowHeight="13.2" x14ac:dyDescent="0.25"/>
  <cols>
    <col min="1" max="1" width="7.6640625" customWidth="1"/>
    <col min="2" max="2" width="30.33203125" customWidth="1"/>
    <col min="3" max="16" width="9.6640625" customWidth="1"/>
    <col min="17" max="17" width="9.88671875" style="4" customWidth="1"/>
    <col min="18" max="18" width="9.88671875" style="5" customWidth="1"/>
    <col min="19" max="19" width="9.88671875" style="4" customWidth="1"/>
  </cols>
  <sheetData>
    <row r="2" spans="1:19" ht="23.25" customHeight="1" x14ac:dyDescent="0.5">
      <c r="E2" s="1"/>
      <c r="F2" s="2" t="s">
        <v>0</v>
      </c>
      <c r="G2" s="1"/>
      <c r="H2" s="1"/>
      <c r="I2" s="1"/>
      <c r="J2" s="3" t="s">
        <v>1</v>
      </c>
    </row>
    <row r="3" spans="1:19" ht="18.75" customHeight="1" x14ac:dyDescent="0.55000000000000004">
      <c r="B3" s="6"/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</row>
    <row r="4" spans="1:19" ht="32.25" customHeight="1" x14ac:dyDescent="0.25">
      <c r="B4" s="8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9" t="s">
        <v>26</v>
      </c>
      <c r="M4" s="9" t="s">
        <v>27</v>
      </c>
      <c r="N4" s="9" t="s">
        <v>28</v>
      </c>
      <c r="O4" s="9" t="s">
        <v>29</v>
      </c>
      <c r="P4" s="9" t="s">
        <v>30</v>
      </c>
      <c r="Q4" s="10" t="s">
        <v>31</v>
      </c>
      <c r="R4" s="11" t="s">
        <v>32</v>
      </c>
      <c r="S4" s="10" t="s">
        <v>33</v>
      </c>
    </row>
    <row r="5" spans="1:19" ht="25.5" customHeight="1" x14ac:dyDescent="0.25">
      <c r="A5" s="12"/>
      <c r="B5" s="13" t="s">
        <v>34</v>
      </c>
      <c r="C5" s="14">
        <v>39</v>
      </c>
      <c r="D5" s="14">
        <v>39</v>
      </c>
      <c r="E5" s="15">
        <v>0</v>
      </c>
      <c r="F5" s="14">
        <v>39</v>
      </c>
      <c r="G5" s="15">
        <v>36</v>
      </c>
      <c r="H5" s="15">
        <v>36</v>
      </c>
      <c r="I5" s="15">
        <v>38</v>
      </c>
      <c r="J5" s="15">
        <v>27</v>
      </c>
      <c r="K5" s="14">
        <v>39</v>
      </c>
      <c r="L5" s="15">
        <v>38</v>
      </c>
      <c r="M5" s="15">
        <v>38</v>
      </c>
      <c r="N5" s="14">
        <v>39</v>
      </c>
      <c r="O5" s="15">
        <v>31</v>
      </c>
      <c r="P5" s="15">
        <v>38</v>
      </c>
      <c r="Q5" s="16" cm="1">
        <f t="array" ref="Q5">IF((SUM(C5:P5))&gt;0,SUM(LARGE(C5:P5,{1;2;3;4;5;6;7;8;9;10})),"-")</f>
        <v>383</v>
      </c>
      <c r="R5" s="17">
        <f t="shared" ref="R5:R36" si="0">IF((SUM(C5:L5))&gt;0,RANK(Q5,$Q$5:$Q$59,0),"-")</f>
        <v>1</v>
      </c>
      <c r="S5" s="16">
        <f t="shared" ref="S5:S36" si="1">IF((SUM(C5:P5))&gt;0,COUNTIF(C5:P5,"&gt; 0"),"-")</f>
        <v>13</v>
      </c>
    </row>
    <row r="6" spans="1:19" ht="25.5" customHeight="1" x14ac:dyDescent="0.25">
      <c r="A6" s="12"/>
      <c r="B6" s="18" t="s">
        <v>35</v>
      </c>
      <c r="C6" s="15">
        <v>0</v>
      </c>
      <c r="D6" s="15">
        <v>35</v>
      </c>
      <c r="E6" s="15">
        <v>34</v>
      </c>
      <c r="F6" s="15">
        <v>38</v>
      </c>
      <c r="G6" s="14">
        <v>39</v>
      </c>
      <c r="H6" s="14">
        <v>39</v>
      </c>
      <c r="I6" s="15">
        <v>35</v>
      </c>
      <c r="J6" s="15">
        <v>32</v>
      </c>
      <c r="K6" s="15">
        <v>38</v>
      </c>
      <c r="L6" s="15">
        <v>36</v>
      </c>
      <c r="M6" s="15">
        <v>30</v>
      </c>
      <c r="N6" s="15">
        <v>37</v>
      </c>
      <c r="O6" s="14">
        <v>39</v>
      </c>
      <c r="P6" s="14">
        <v>39</v>
      </c>
      <c r="Q6" s="16" cm="1">
        <f t="array" ref="Q6">IF((SUM(C6:P6))&gt;0,SUM(LARGE(C6:P6,{1;2;3;4;5;6;7;8;9;10})),"-")</f>
        <v>375</v>
      </c>
      <c r="R6" s="17">
        <f t="shared" si="0"/>
        <v>2</v>
      </c>
      <c r="S6" s="16">
        <f t="shared" si="1"/>
        <v>13</v>
      </c>
    </row>
    <row r="7" spans="1:19" ht="25.5" customHeight="1" x14ac:dyDescent="0.25">
      <c r="A7" s="12"/>
      <c r="B7" s="13" t="s">
        <v>36</v>
      </c>
      <c r="C7" s="14">
        <v>39</v>
      </c>
      <c r="D7" s="15">
        <v>26</v>
      </c>
      <c r="E7" s="15">
        <v>28</v>
      </c>
      <c r="F7" s="15">
        <v>37</v>
      </c>
      <c r="G7" s="14">
        <v>39</v>
      </c>
      <c r="H7" s="15">
        <v>35</v>
      </c>
      <c r="I7" s="14">
        <v>39</v>
      </c>
      <c r="J7" s="15">
        <v>28</v>
      </c>
      <c r="K7" s="15">
        <v>34</v>
      </c>
      <c r="L7" s="15">
        <v>27</v>
      </c>
      <c r="M7" s="15">
        <v>38</v>
      </c>
      <c r="N7" s="15">
        <v>37</v>
      </c>
      <c r="O7" s="15">
        <v>0</v>
      </c>
      <c r="P7" s="15">
        <v>38</v>
      </c>
      <c r="Q7" s="16" cm="1">
        <f t="array" ref="Q7">IF((SUM(C7:P7))&gt;0,SUM(LARGE(C7:P7,{1;2;3;4;5;6;7;8;9;10})),"-")</f>
        <v>364</v>
      </c>
      <c r="R7" s="17">
        <f t="shared" si="0"/>
        <v>3</v>
      </c>
      <c r="S7" s="16">
        <f t="shared" si="1"/>
        <v>13</v>
      </c>
    </row>
    <row r="8" spans="1:19" ht="25.5" customHeight="1" x14ac:dyDescent="0.25">
      <c r="A8" s="12"/>
      <c r="B8" s="13" t="s">
        <v>37</v>
      </c>
      <c r="C8" s="15">
        <v>22</v>
      </c>
      <c r="D8" s="15">
        <v>33</v>
      </c>
      <c r="E8" s="15">
        <v>32</v>
      </c>
      <c r="F8" s="15">
        <v>37</v>
      </c>
      <c r="G8" s="15">
        <v>22</v>
      </c>
      <c r="H8" s="14">
        <v>39</v>
      </c>
      <c r="I8" s="14">
        <v>39</v>
      </c>
      <c r="J8" s="15">
        <v>25</v>
      </c>
      <c r="K8" s="15">
        <v>35</v>
      </c>
      <c r="L8" s="14">
        <v>39</v>
      </c>
      <c r="M8" s="15">
        <v>31</v>
      </c>
      <c r="N8" s="15">
        <v>38</v>
      </c>
      <c r="O8" s="15">
        <v>38</v>
      </c>
      <c r="P8" s="15">
        <v>32</v>
      </c>
      <c r="Q8" s="16" cm="1">
        <f t="array" ref="Q8">IF((SUM(C8:P8))&gt;0,SUM(LARGE(C8:P8,{1;2;3;4;5;6;7;8;9;10})),"-")</f>
        <v>362</v>
      </c>
      <c r="R8" s="17">
        <f t="shared" si="0"/>
        <v>4</v>
      </c>
      <c r="S8" s="16">
        <f t="shared" si="1"/>
        <v>14</v>
      </c>
    </row>
    <row r="9" spans="1:19" ht="25.5" customHeight="1" x14ac:dyDescent="0.25">
      <c r="A9" s="12"/>
      <c r="B9" s="13" t="s">
        <v>38</v>
      </c>
      <c r="C9" s="15">
        <v>35</v>
      </c>
      <c r="D9" s="15">
        <v>21</v>
      </c>
      <c r="E9" s="15">
        <v>0</v>
      </c>
      <c r="F9" s="15">
        <v>35</v>
      </c>
      <c r="G9" s="15">
        <v>27</v>
      </c>
      <c r="H9" s="15">
        <v>0</v>
      </c>
      <c r="I9" s="14">
        <v>39</v>
      </c>
      <c r="J9" s="14">
        <v>39</v>
      </c>
      <c r="K9" s="14">
        <v>39</v>
      </c>
      <c r="L9" s="15">
        <v>29</v>
      </c>
      <c r="M9" s="15">
        <v>28</v>
      </c>
      <c r="N9" s="15">
        <v>38</v>
      </c>
      <c r="O9" s="15">
        <v>33</v>
      </c>
      <c r="P9" s="14">
        <v>39</v>
      </c>
      <c r="Q9" s="16" cm="1">
        <f t="array" ref="Q9">IF((SUM(C9:P9))&gt;0,SUM(LARGE(C9:P9,{1;2;3;4;5;6;7;8;9;10})),"-")</f>
        <v>354</v>
      </c>
      <c r="R9" s="17">
        <f t="shared" si="0"/>
        <v>5</v>
      </c>
      <c r="S9" s="16">
        <f t="shared" si="1"/>
        <v>12</v>
      </c>
    </row>
    <row r="10" spans="1:19" ht="25.5" customHeight="1" x14ac:dyDescent="0.25">
      <c r="A10" s="12"/>
      <c r="B10" s="13" t="s">
        <v>39</v>
      </c>
      <c r="C10" s="15">
        <v>34</v>
      </c>
      <c r="D10" s="14">
        <v>39</v>
      </c>
      <c r="E10" s="15">
        <v>23</v>
      </c>
      <c r="F10" s="15">
        <v>36</v>
      </c>
      <c r="G10" s="15">
        <v>35</v>
      </c>
      <c r="H10" s="15">
        <v>34</v>
      </c>
      <c r="I10" s="15">
        <v>29</v>
      </c>
      <c r="J10" s="15">
        <v>31</v>
      </c>
      <c r="K10" s="15">
        <v>32</v>
      </c>
      <c r="L10" s="15">
        <v>30</v>
      </c>
      <c r="M10" s="15">
        <v>30</v>
      </c>
      <c r="N10" s="14">
        <v>39</v>
      </c>
      <c r="O10" s="14">
        <v>39</v>
      </c>
      <c r="P10" s="15">
        <v>16</v>
      </c>
      <c r="Q10" s="16" cm="1">
        <f t="array" ref="Q10">IF((SUM(C10:P10))&gt;0,SUM(LARGE(C10:P10,{1;2;3;4;5;6;7;8;9;10})),"-")</f>
        <v>349</v>
      </c>
      <c r="R10" s="17">
        <f t="shared" si="0"/>
        <v>6</v>
      </c>
      <c r="S10" s="16">
        <f t="shared" si="1"/>
        <v>14</v>
      </c>
    </row>
    <row r="11" spans="1:19" ht="25.5" customHeight="1" x14ac:dyDescent="0.25">
      <c r="A11" s="12"/>
      <c r="B11" s="13" t="s">
        <v>40</v>
      </c>
      <c r="C11" s="15">
        <v>37</v>
      </c>
      <c r="D11" s="15">
        <v>0</v>
      </c>
      <c r="E11" s="15">
        <v>0</v>
      </c>
      <c r="F11" s="15">
        <v>0</v>
      </c>
      <c r="G11" s="15">
        <v>31</v>
      </c>
      <c r="H11" s="14">
        <v>39</v>
      </c>
      <c r="I11" s="15">
        <v>36</v>
      </c>
      <c r="J11" s="15">
        <v>33</v>
      </c>
      <c r="K11" s="15">
        <v>34</v>
      </c>
      <c r="L11" s="14">
        <v>39</v>
      </c>
      <c r="M11" s="15">
        <v>35</v>
      </c>
      <c r="N11" s="15">
        <v>31</v>
      </c>
      <c r="O11" s="15">
        <v>33</v>
      </c>
      <c r="P11" s="15">
        <v>20</v>
      </c>
      <c r="Q11" s="16" cm="1">
        <f t="array" ref="Q11">IF((SUM(C11:P11))&gt;0,SUM(LARGE(C11:P11,{1;2;3;4;5;6;7;8;9;10})),"-")</f>
        <v>348</v>
      </c>
      <c r="R11" s="17">
        <f t="shared" si="0"/>
        <v>7</v>
      </c>
      <c r="S11" s="16">
        <f t="shared" si="1"/>
        <v>11</v>
      </c>
    </row>
    <row r="12" spans="1:19" ht="25.5" customHeight="1" x14ac:dyDescent="0.25">
      <c r="A12" s="12"/>
      <c r="B12" s="19" t="s">
        <v>41</v>
      </c>
      <c r="C12" s="15">
        <v>0</v>
      </c>
      <c r="D12" s="14">
        <v>39</v>
      </c>
      <c r="E12" s="15">
        <v>37</v>
      </c>
      <c r="F12" s="15">
        <v>35</v>
      </c>
      <c r="G12" s="14">
        <v>39</v>
      </c>
      <c r="H12" s="15">
        <v>30</v>
      </c>
      <c r="I12" s="15">
        <v>0</v>
      </c>
      <c r="J12" s="15">
        <v>27</v>
      </c>
      <c r="K12" s="15">
        <v>0</v>
      </c>
      <c r="L12" s="15">
        <v>32</v>
      </c>
      <c r="M12" s="15">
        <v>33</v>
      </c>
      <c r="N12" s="14">
        <v>39</v>
      </c>
      <c r="O12" s="15">
        <v>36</v>
      </c>
      <c r="P12" s="15">
        <v>18</v>
      </c>
      <c r="Q12" s="16" cm="1">
        <f t="array" ref="Q12">IF((SUM(C12:P12))&gt;0,SUM(LARGE(C12:P12,{1;2;3;4;5;6;7;8;9;10})),"-")</f>
        <v>347</v>
      </c>
      <c r="R12" s="17">
        <f t="shared" si="0"/>
        <v>8</v>
      </c>
      <c r="S12" s="16">
        <f t="shared" si="1"/>
        <v>11</v>
      </c>
    </row>
    <row r="13" spans="1:19" ht="25.5" customHeight="1" x14ac:dyDescent="0.25">
      <c r="A13" s="12"/>
      <c r="B13" s="18" t="s">
        <v>42</v>
      </c>
      <c r="C13" s="15">
        <v>0</v>
      </c>
      <c r="D13" s="15">
        <v>33</v>
      </c>
      <c r="E13" s="15">
        <v>38</v>
      </c>
      <c r="F13" s="15">
        <v>38</v>
      </c>
      <c r="G13" s="15">
        <v>29</v>
      </c>
      <c r="H13" s="15">
        <v>32</v>
      </c>
      <c r="I13" s="14">
        <v>39</v>
      </c>
      <c r="J13" s="14">
        <v>39</v>
      </c>
      <c r="K13" s="15">
        <v>31</v>
      </c>
      <c r="L13" s="15">
        <v>0</v>
      </c>
      <c r="M13" s="15">
        <v>37</v>
      </c>
      <c r="N13" s="15">
        <v>28</v>
      </c>
      <c r="O13" s="15">
        <v>28</v>
      </c>
      <c r="P13" s="15">
        <v>28</v>
      </c>
      <c r="Q13" s="16" cm="1">
        <f t="array" ref="Q13">IF((SUM(C13:P13))&gt;0,SUM(LARGE(C13:P13,{1;2;3;4;5;6;7;8;9;10})),"-")</f>
        <v>344</v>
      </c>
      <c r="R13" s="17">
        <f t="shared" si="0"/>
        <v>9</v>
      </c>
      <c r="S13" s="16">
        <f t="shared" si="1"/>
        <v>12</v>
      </c>
    </row>
    <row r="14" spans="1:19" ht="25.5" customHeight="1" x14ac:dyDescent="0.25">
      <c r="A14" s="12"/>
      <c r="B14" s="13" t="s">
        <v>43</v>
      </c>
      <c r="C14" s="15">
        <v>30</v>
      </c>
      <c r="D14" s="15">
        <v>30</v>
      </c>
      <c r="E14" s="14">
        <v>39</v>
      </c>
      <c r="F14" s="15">
        <v>32</v>
      </c>
      <c r="G14" s="15">
        <v>0</v>
      </c>
      <c r="H14" s="15">
        <v>0</v>
      </c>
      <c r="I14" s="15">
        <v>32</v>
      </c>
      <c r="J14" s="15">
        <v>38</v>
      </c>
      <c r="K14" s="15">
        <v>0</v>
      </c>
      <c r="L14" s="14">
        <v>39</v>
      </c>
      <c r="M14" s="15">
        <v>36</v>
      </c>
      <c r="N14" s="15">
        <v>0</v>
      </c>
      <c r="O14" s="14">
        <v>39</v>
      </c>
      <c r="P14" s="15">
        <v>29</v>
      </c>
      <c r="Q14" s="16" cm="1">
        <f t="array" ref="Q14">IF((SUM(C14:P14))&gt;0,SUM(LARGE(C14:P14,{1;2;3;4;5;6;7;8;9;10})),"-")</f>
        <v>344</v>
      </c>
      <c r="R14" s="17">
        <f t="shared" si="0"/>
        <v>9</v>
      </c>
      <c r="S14" s="16">
        <f t="shared" si="1"/>
        <v>10</v>
      </c>
    </row>
    <row r="15" spans="1:19" ht="25.5" customHeight="1" x14ac:dyDescent="0.25">
      <c r="A15" s="12"/>
      <c r="B15" s="13" t="s">
        <v>44</v>
      </c>
      <c r="C15" s="15">
        <v>0</v>
      </c>
      <c r="D15" s="15">
        <v>0</v>
      </c>
      <c r="E15" s="15">
        <v>38</v>
      </c>
      <c r="F15" s="15">
        <v>37</v>
      </c>
      <c r="G15" s="14">
        <v>39</v>
      </c>
      <c r="H15" s="15">
        <v>34</v>
      </c>
      <c r="I15" s="14">
        <v>39</v>
      </c>
      <c r="J15" s="15">
        <v>33</v>
      </c>
      <c r="K15" s="15">
        <v>0</v>
      </c>
      <c r="L15" s="15">
        <v>27</v>
      </c>
      <c r="M15" s="15">
        <v>30</v>
      </c>
      <c r="N15" s="15">
        <v>33</v>
      </c>
      <c r="O15" s="15">
        <v>0</v>
      </c>
      <c r="P15" s="15">
        <v>30</v>
      </c>
      <c r="Q15" s="16" cm="1">
        <f t="array" ref="Q15">IF((SUM(C15:P15))&gt;0,SUM(LARGE(C15:P15,{1;2;3;4;5;6;7;8;9;10})),"-")</f>
        <v>340</v>
      </c>
      <c r="R15" s="17">
        <f t="shared" si="0"/>
        <v>11</v>
      </c>
      <c r="S15" s="16">
        <f t="shared" si="1"/>
        <v>10</v>
      </c>
    </row>
    <row r="16" spans="1:19" ht="25.5" customHeight="1" x14ac:dyDescent="0.25">
      <c r="A16" s="12"/>
      <c r="B16" s="13" t="s">
        <v>45</v>
      </c>
      <c r="C16" s="15">
        <v>35</v>
      </c>
      <c r="D16" s="15">
        <v>24</v>
      </c>
      <c r="E16" s="15">
        <v>28</v>
      </c>
      <c r="F16" s="14">
        <v>39</v>
      </c>
      <c r="G16" s="15">
        <v>0</v>
      </c>
      <c r="H16" s="14">
        <v>39</v>
      </c>
      <c r="I16" s="15">
        <v>25</v>
      </c>
      <c r="J16" s="14">
        <v>39</v>
      </c>
      <c r="K16" s="15">
        <v>19</v>
      </c>
      <c r="L16" s="14">
        <v>39</v>
      </c>
      <c r="M16" s="15">
        <v>32</v>
      </c>
      <c r="N16" s="15">
        <v>24</v>
      </c>
      <c r="O16" s="15">
        <v>25</v>
      </c>
      <c r="P16" s="15">
        <v>37</v>
      </c>
      <c r="Q16" s="16" cm="1">
        <f t="array" ref="Q16">IF((SUM(C16:P16))&gt;0,SUM(LARGE(C16:P16,{1;2;3;4;5;6;7;8;9;10})),"-")</f>
        <v>338</v>
      </c>
      <c r="R16" s="17">
        <f t="shared" si="0"/>
        <v>12</v>
      </c>
      <c r="S16" s="16">
        <f t="shared" si="1"/>
        <v>13</v>
      </c>
    </row>
    <row r="17" spans="1:19" ht="25.5" customHeight="1" x14ac:dyDescent="0.25">
      <c r="A17" s="12"/>
      <c r="B17" s="13" t="s">
        <v>46</v>
      </c>
      <c r="C17" s="15">
        <v>28</v>
      </c>
      <c r="D17" s="15">
        <v>22</v>
      </c>
      <c r="E17" s="14">
        <v>39</v>
      </c>
      <c r="F17" s="15">
        <v>29</v>
      </c>
      <c r="G17" s="15">
        <v>33</v>
      </c>
      <c r="H17" s="15">
        <v>25</v>
      </c>
      <c r="I17" s="14">
        <v>39</v>
      </c>
      <c r="J17" s="15">
        <v>37</v>
      </c>
      <c r="K17" s="15">
        <v>0</v>
      </c>
      <c r="L17" s="15">
        <v>31</v>
      </c>
      <c r="M17" s="15">
        <v>22</v>
      </c>
      <c r="N17" s="15">
        <v>0</v>
      </c>
      <c r="O17" s="15">
        <v>36</v>
      </c>
      <c r="P17" s="14">
        <v>39</v>
      </c>
      <c r="Q17" s="16" cm="1">
        <f t="array" ref="Q17">IF((SUM(C17:P17))&gt;0,SUM(LARGE(C17:P17,{1;2;3;4;5;6;7;8;9;10})),"-")</f>
        <v>336</v>
      </c>
      <c r="R17" s="17">
        <f t="shared" si="0"/>
        <v>13</v>
      </c>
      <c r="S17" s="16">
        <f t="shared" si="1"/>
        <v>12</v>
      </c>
    </row>
    <row r="18" spans="1:19" ht="25.5" customHeight="1" x14ac:dyDescent="0.25">
      <c r="A18" s="12"/>
      <c r="B18" s="13" t="s">
        <v>47</v>
      </c>
      <c r="C18" s="15">
        <v>28</v>
      </c>
      <c r="D18" s="15">
        <v>0</v>
      </c>
      <c r="E18" s="15">
        <v>30</v>
      </c>
      <c r="F18" s="15">
        <v>31</v>
      </c>
      <c r="G18" s="15">
        <v>32</v>
      </c>
      <c r="H18" s="15">
        <v>34</v>
      </c>
      <c r="I18" s="15">
        <v>35</v>
      </c>
      <c r="J18" s="15">
        <v>28</v>
      </c>
      <c r="K18" s="15">
        <v>30</v>
      </c>
      <c r="L18" s="15">
        <v>0</v>
      </c>
      <c r="M18" s="15">
        <v>37</v>
      </c>
      <c r="N18" s="15">
        <v>0</v>
      </c>
      <c r="O18" s="15">
        <v>36</v>
      </c>
      <c r="P18" s="15">
        <v>36</v>
      </c>
      <c r="Q18" s="16" cm="1">
        <f t="array" ref="Q18">IF((SUM(C18:P18))&gt;0,SUM(LARGE(C18:P18,{1;2;3;4;5;6;7;8;9;10})),"-")</f>
        <v>329</v>
      </c>
      <c r="R18" s="17">
        <f t="shared" si="0"/>
        <v>14</v>
      </c>
      <c r="S18" s="16">
        <f t="shared" si="1"/>
        <v>11</v>
      </c>
    </row>
    <row r="19" spans="1:19" ht="25.5" customHeight="1" x14ac:dyDescent="0.25">
      <c r="A19" s="12"/>
      <c r="B19" s="13" t="s">
        <v>48</v>
      </c>
      <c r="C19" s="15">
        <v>38</v>
      </c>
      <c r="D19" s="15">
        <v>23</v>
      </c>
      <c r="E19" s="15">
        <v>31</v>
      </c>
      <c r="F19" s="15">
        <v>37</v>
      </c>
      <c r="G19" s="15">
        <v>28</v>
      </c>
      <c r="H19" s="15">
        <v>34</v>
      </c>
      <c r="I19" s="15">
        <v>0</v>
      </c>
      <c r="J19" s="15">
        <v>29</v>
      </c>
      <c r="K19" s="15">
        <v>37</v>
      </c>
      <c r="L19" s="15">
        <v>0</v>
      </c>
      <c r="M19" s="15">
        <v>30</v>
      </c>
      <c r="N19" s="15">
        <v>0</v>
      </c>
      <c r="O19" s="15">
        <v>35</v>
      </c>
      <c r="P19" s="15">
        <v>25</v>
      </c>
      <c r="Q19" s="16" cm="1">
        <f t="array" ref="Q19">IF((SUM(C19:P19))&gt;0,SUM(LARGE(C19:P19,{1;2;3;4;5;6;7;8;9;10})),"-")</f>
        <v>324</v>
      </c>
      <c r="R19" s="17">
        <f t="shared" si="0"/>
        <v>15</v>
      </c>
      <c r="S19" s="16">
        <f t="shared" si="1"/>
        <v>11</v>
      </c>
    </row>
    <row r="20" spans="1:19" ht="25.5" customHeight="1" x14ac:dyDescent="0.25">
      <c r="A20" s="12"/>
      <c r="B20" s="13" t="s">
        <v>49</v>
      </c>
      <c r="C20" s="15">
        <v>28</v>
      </c>
      <c r="D20" s="15">
        <v>0</v>
      </c>
      <c r="E20" s="15">
        <v>25</v>
      </c>
      <c r="F20" s="15">
        <v>30</v>
      </c>
      <c r="G20" s="15">
        <v>29</v>
      </c>
      <c r="H20" s="15">
        <v>0</v>
      </c>
      <c r="I20" s="15">
        <v>31</v>
      </c>
      <c r="J20" s="15">
        <v>22</v>
      </c>
      <c r="K20" s="15">
        <v>38</v>
      </c>
      <c r="L20" s="15">
        <v>34</v>
      </c>
      <c r="M20" s="14">
        <v>39</v>
      </c>
      <c r="N20" s="15">
        <v>28</v>
      </c>
      <c r="O20" s="15">
        <v>25</v>
      </c>
      <c r="P20" s="14">
        <v>39</v>
      </c>
      <c r="Q20" s="16" cm="1">
        <f t="array" ref="Q20">IF((SUM(C20:P20))&gt;0,SUM(LARGE(C20:P20,{1;2;3;4;5;6;7;8;9;10})),"-")</f>
        <v>321</v>
      </c>
      <c r="R20" s="17">
        <f t="shared" si="0"/>
        <v>16</v>
      </c>
      <c r="S20" s="16">
        <f t="shared" si="1"/>
        <v>12</v>
      </c>
    </row>
    <row r="21" spans="1:19" ht="25.5" customHeight="1" x14ac:dyDescent="0.25">
      <c r="A21" s="12"/>
      <c r="B21" s="13" t="s">
        <v>50</v>
      </c>
      <c r="C21" s="15">
        <v>28</v>
      </c>
      <c r="D21" s="14">
        <v>39</v>
      </c>
      <c r="E21" s="15">
        <v>30</v>
      </c>
      <c r="F21" s="15">
        <v>0</v>
      </c>
      <c r="G21" s="15">
        <v>0</v>
      </c>
      <c r="H21" s="15">
        <v>0</v>
      </c>
      <c r="I21" s="15">
        <v>35</v>
      </c>
      <c r="J21" s="15">
        <v>36</v>
      </c>
      <c r="K21" s="15">
        <v>0</v>
      </c>
      <c r="L21" s="15">
        <v>38</v>
      </c>
      <c r="M21" s="14">
        <v>39</v>
      </c>
      <c r="N21" s="15">
        <v>0</v>
      </c>
      <c r="O21" s="15">
        <v>37</v>
      </c>
      <c r="P21" s="15">
        <v>37</v>
      </c>
      <c r="Q21" s="16" cm="1">
        <f t="array" ref="Q21">IF((SUM(C21:P21))&gt;0,SUM(LARGE(C21:P21,{1;2;3;4;5;6;7;8;9;10})),"-")</f>
        <v>319</v>
      </c>
      <c r="R21" s="17">
        <f t="shared" si="0"/>
        <v>17</v>
      </c>
      <c r="S21" s="16">
        <f t="shared" si="1"/>
        <v>9</v>
      </c>
    </row>
    <row r="22" spans="1:19" ht="25.5" customHeight="1" x14ac:dyDescent="0.25">
      <c r="A22" s="12"/>
      <c r="B22" s="13" t="s">
        <v>51</v>
      </c>
      <c r="C22" s="15">
        <v>37</v>
      </c>
      <c r="D22" s="15">
        <v>29</v>
      </c>
      <c r="E22" s="15">
        <v>0</v>
      </c>
      <c r="F22" s="15">
        <v>36</v>
      </c>
      <c r="G22" s="15">
        <v>0</v>
      </c>
      <c r="H22" s="15">
        <v>34</v>
      </c>
      <c r="I22" s="14">
        <v>39</v>
      </c>
      <c r="J22" s="14">
        <v>39</v>
      </c>
      <c r="K22" s="15">
        <v>18</v>
      </c>
      <c r="L22" s="15">
        <v>34</v>
      </c>
      <c r="M22" s="15">
        <v>20</v>
      </c>
      <c r="N22" s="15">
        <v>0</v>
      </c>
      <c r="O22" s="15">
        <v>0</v>
      </c>
      <c r="P22" s="15">
        <v>30</v>
      </c>
      <c r="Q22" s="16" cm="1">
        <f t="array" ref="Q22">IF((SUM(C22:P22))&gt;0,SUM(LARGE(C22:P22,{1;2;3;4;5;6;7;8;9;10})),"-")</f>
        <v>316</v>
      </c>
      <c r="R22" s="17">
        <f t="shared" si="0"/>
        <v>18</v>
      </c>
      <c r="S22" s="16">
        <f t="shared" si="1"/>
        <v>10</v>
      </c>
    </row>
    <row r="23" spans="1:19" ht="25.5" customHeight="1" x14ac:dyDescent="0.25">
      <c r="A23" s="12"/>
      <c r="B23" s="13" t="s">
        <v>52</v>
      </c>
      <c r="C23" s="15">
        <v>30</v>
      </c>
      <c r="D23" s="15">
        <v>0</v>
      </c>
      <c r="E23" s="15">
        <v>30</v>
      </c>
      <c r="F23" s="15">
        <v>23</v>
      </c>
      <c r="G23" s="15">
        <v>0</v>
      </c>
      <c r="H23" s="15">
        <v>35</v>
      </c>
      <c r="I23" s="15">
        <v>23</v>
      </c>
      <c r="J23" s="15">
        <v>0</v>
      </c>
      <c r="K23" s="15">
        <v>0</v>
      </c>
      <c r="L23" s="14">
        <v>39</v>
      </c>
      <c r="M23" s="15">
        <v>33</v>
      </c>
      <c r="N23" s="15">
        <v>37</v>
      </c>
      <c r="O23" s="15">
        <v>36</v>
      </c>
      <c r="P23" s="15">
        <v>30</v>
      </c>
      <c r="Q23" s="16" cm="1">
        <f t="array" ref="Q23">IF((SUM(C23:P23))&gt;0,SUM(LARGE(C23:P23,{1;2;3;4;5;6;7;8;9;10})),"-")</f>
        <v>316</v>
      </c>
      <c r="R23" s="17">
        <f t="shared" si="0"/>
        <v>18</v>
      </c>
      <c r="S23" s="16">
        <f t="shared" si="1"/>
        <v>10</v>
      </c>
    </row>
    <row r="24" spans="1:19" ht="25.5" customHeight="1" x14ac:dyDescent="0.25">
      <c r="A24" s="12"/>
      <c r="B24" s="13" t="s">
        <v>53</v>
      </c>
      <c r="C24" s="15">
        <v>33</v>
      </c>
      <c r="D24" s="15">
        <v>22</v>
      </c>
      <c r="E24" s="15">
        <v>0</v>
      </c>
      <c r="F24" s="15">
        <v>31</v>
      </c>
      <c r="G24" s="15">
        <v>0</v>
      </c>
      <c r="H24" s="15">
        <v>0</v>
      </c>
      <c r="I24" s="15">
        <v>26</v>
      </c>
      <c r="J24" s="15">
        <v>31</v>
      </c>
      <c r="K24" s="15">
        <v>34</v>
      </c>
      <c r="L24" s="15">
        <v>33</v>
      </c>
      <c r="M24" s="15">
        <v>33</v>
      </c>
      <c r="N24" s="15">
        <v>23</v>
      </c>
      <c r="O24" s="15">
        <v>24</v>
      </c>
      <c r="P24" s="15">
        <v>38</v>
      </c>
      <c r="Q24" s="16" cm="1">
        <f t="array" ref="Q24">IF((SUM(C24:P24))&gt;0,SUM(LARGE(C24:P24,{1;2;3;4;5;6;7;8;9;10})),"-")</f>
        <v>306</v>
      </c>
      <c r="R24" s="17">
        <f t="shared" si="0"/>
        <v>20</v>
      </c>
      <c r="S24" s="16">
        <f t="shared" si="1"/>
        <v>11</v>
      </c>
    </row>
    <row r="25" spans="1:19" ht="25.5" customHeight="1" x14ac:dyDescent="0.25">
      <c r="A25" s="12"/>
      <c r="B25" s="13" t="s">
        <v>54</v>
      </c>
      <c r="C25" s="15">
        <v>23</v>
      </c>
      <c r="D25" s="15">
        <v>32</v>
      </c>
      <c r="E25" s="15">
        <v>24</v>
      </c>
      <c r="F25" s="15">
        <v>30</v>
      </c>
      <c r="G25" s="15">
        <v>0</v>
      </c>
      <c r="H25" s="15">
        <v>23</v>
      </c>
      <c r="I25" s="15">
        <v>24</v>
      </c>
      <c r="J25" s="14">
        <v>39</v>
      </c>
      <c r="K25" s="15">
        <v>22</v>
      </c>
      <c r="L25" s="15">
        <v>37</v>
      </c>
      <c r="M25" s="15">
        <v>18</v>
      </c>
      <c r="N25" s="15">
        <v>38</v>
      </c>
      <c r="O25" s="15">
        <v>27</v>
      </c>
      <c r="P25" s="15">
        <v>31</v>
      </c>
      <c r="Q25" s="16" cm="1">
        <f t="array" ref="Q25">IF((SUM(C25:P25))&gt;0,SUM(LARGE(C25:P25,{1;2;3;4;5;6;7;8;9;10})),"-")</f>
        <v>305</v>
      </c>
      <c r="R25" s="17">
        <f t="shared" si="0"/>
        <v>21</v>
      </c>
      <c r="S25" s="16">
        <f t="shared" si="1"/>
        <v>13</v>
      </c>
    </row>
    <row r="26" spans="1:19" ht="25.5" customHeight="1" x14ac:dyDescent="0.25">
      <c r="A26" s="12"/>
      <c r="B26" s="13" t="s">
        <v>55</v>
      </c>
      <c r="C26" s="15">
        <v>0</v>
      </c>
      <c r="D26" s="15">
        <v>0</v>
      </c>
      <c r="E26" s="15">
        <v>0</v>
      </c>
      <c r="F26" s="15">
        <v>35</v>
      </c>
      <c r="G26" s="15">
        <v>37</v>
      </c>
      <c r="H26" s="15">
        <v>25</v>
      </c>
      <c r="I26" s="15">
        <v>0</v>
      </c>
      <c r="J26" s="15">
        <v>30</v>
      </c>
      <c r="K26" s="15">
        <v>0</v>
      </c>
      <c r="L26" s="15">
        <v>28</v>
      </c>
      <c r="M26" s="14">
        <v>39</v>
      </c>
      <c r="N26" s="15">
        <v>21</v>
      </c>
      <c r="O26" s="15">
        <v>36</v>
      </c>
      <c r="P26" s="14">
        <v>39</v>
      </c>
      <c r="Q26" s="16" cm="1">
        <f t="array" ref="Q26">IF((SUM(C26:P26))&gt;0,SUM(LARGE(C26:P26,{1;2;3;4;5;6;7;8;9;10})),"-")</f>
        <v>290</v>
      </c>
      <c r="R26" s="17">
        <f t="shared" si="0"/>
        <v>22</v>
      </c>
      <c r="S26" s="16">
        <f t="shared" si="1"/>
        <v>9</v>
      </c>
    </row>
    <row r="27" spans="1:19" ht="25.5" customHeight="1" x14ac:dyDescent="0.25">
      <c r="A27" s="12"/>
      <c r="B27" s="20" t="s">
        <v>56</v>
      </c>
      <c r="C27" s="15">
        <v>29</v>
      </c>
      <c r="D27" s="15">
        <v>25</v>
      </c>
      <c r="E27" s="15">
        <v>24</v>
      </c>
      <c r="F27" s="15">
        <v>28</v>
      </c>
      <c r="G27" s="15">
        <v>26</v>
      </c>
      <c r="H27" s="15">
        <v>27</v>
      </c>
      <c r="I27" s="15">
        <v>0</v>
      </c>
      <c r="J27" s="15">
        <v>35</v>
      </c>
      <c r="K27" s="15">
        <v>0</v>
      </c>
      <c r="L27" s="15">
        <v>33</v>
      </c>
      <c r="M27" s="15">
        <v>11</v>
      </c>
      <c r="N27" s="14">
        <v>39</v>
      </c>
      <c r="O27" s="15">
        <v>0</v>
      </c>
      <c r="P27" s="15">
        <v>0</v>
      </c>
      <c r="Q27" s="16" cm="1">
        <f t="array" ref="Q27">IF((SUM(C27:P27))&gt;0,SUM(LARGE(C27:P27,{1;2;3;4;5;6;7;8;9;10})),"-")</f>
        <v>277</v>
      </c>
      <c r="R27" s="17">
        <f t="shared" si="0"/>
        <v>23</v>
      </c>
      <c r="S27" s="16">
        <f t="shared" si="1"/>
        <v>10</v>
      </c>
    </row>
    <row r="28" spans="1:19" ht="25.5" customHeight="1" x14ac:dyDescent="0.25">
      <c r="A28" s="12"/>
      <c r="B28" s="13" t="s">
        <v>57</v>
      </c>
      <c r="C28" s="15">
        <v>0</v>
      </c>
      <c r="D28" s="15">
        <v>0</v>
      </c>
      <c r="E28" s="15">
        <v>0</v>
      </c>
      <c r="F28" s="15">
        <v>33</v>
      </c>
      <c r="G28" s="15">
        <v>32</v>
      </c>
      <c r="H28" s="15">
        <v>35</v>
      </c>
      <c r="I28" s="15">
        <v>19</v>
      </c>
      <c r="J28" s="15">
        <v>31</v>
      </c>
      <c r="K28" s="15">
        <v>0</v>
      </c>
      <c r="L28" s="15">
        <v>0</v>
      </c>
      <c r="M28" s="15">
        <v>20</v>
      </c>
      <c r="N28" s="15">
        <v>31</v>
      </c>
      <c r="O28" s="15">
        <v>24</v>
      </c>
      <c r="P28" s="15">
        <v>38</v>
      </c>
      <c r="Q28" s="16" cm="1">
        <f t="array" ref="Q28">IF((SUM(C28:P28))&gt;0,SUM(LARGE(C28:P28,{1;2;3;4;5;6;7;8;9;10})),"-")</f>
        <v>263</v>
      </c>
      <c r="R28" s="17">
        <f t="shared" si="0"/>
        <v>24</v>
      </c>
      <c r="S28" s="16">
        <f t="shared" si="1"/>
        <v>9</v>
      </c>
    </row>
    <row r="29" spans="1:19" ht="25.5" customHeight="1" x14ac:dyDescent="0.25">
      <c r="A29" s="12"/>
      <c r="B29" s="13" t="s">
        <v>58</v>
      </c>
      <c r="C29" s="15">
        <v>25</v>
      </c>
      <c r="D29" s="15">
        <v>36</v>
      </c>
      <c r="E29" s="15">
        <v>0</v>
      </c>
      <c r="F29" s="15">
        <v>22</v>
      </c>
      <c r="G29" s="15">
        <v>25</v>
      </c>
      <c r="H29" s="15">
        <v>28</v>
      </c>
      <c r="I29" s="15">
        <v>38</v>
      </c>
      <c r="J29" s="15">
        <v>19</v>
      </c>
      <c r="K29" s="15">
        <v>15</v>
      </c>
      <c r="L29" s="15">
        <v>17</v>
      </c>
      <c r="M29" s="15">
        <v>0</v>
      </c>
      <c r="N29" s="15">
        <v>0</v>
      </c>
      <c r="O29" s="15">
        <v>0</v>
      </c>
      <c r="P29" s="15">
        <v>35</v>
      </c>
      <c r="Q29" s="16" cm="1">
        <f t="array" ref="Q29">IF((SUM(C29:P29))&gt;0,SUM(LARGE(C29:P29,{1;2;3;4;5;6;7;8;9;10})),"-")</f>
        <v>260</v>
      </c>
      <c r="R29" s="17">
        <f t="shared" si="0"/>
        <v>25</v>
      </c>
      <c r="S29" s="16">
        <f t="shared" si="1"/>
        <v>10</v>
      </c>
    </row>
    <row r="30" spans="1:19" ht="25.5" customHeight="1" x14ac:dyDescent="0.25">
      <c r="A30" s="12"/>
      <c r="B30" s="13" t="s">
        <v>59</v>
      </c>
      <c r="C30" s="15">
        <v>0</v>
      </c>
      <c r="D30" s="15">
        <v>0</v>
      </c>
      <c r="E30" s="15">
        <v>28</v>
      </c>
      <c r="F30" s="15">
        <v>25</v>
      </c>
      <c r="G30" s="15">
        <v>33</v>
      </c>
      <c r="H30" s="15">
        <v>0</v>
      </c>
      <c r="I30" s="15">
        <v>25</v>
      </c>
      <c r="J30" s="15">
        <v>0</v>
      </c>
      <c r="K30" s="15">
        <v>37</v>
      </c>
      <c r="L30" s="15">
        <v>36</v>
      </c>
      <c r="M30" s="15">
        <v>7</v>
      </c>
      <c r="N30" s="15">
        <v>30</v>
      </c>
      <c r="O30" s="15">
        <v>0</v>
      </c>
      <c r="P30" s="15">
        <v>35</v>
      </c>
      <c r="Q30" s="16" cm="1">
        <f t="array" ref="Q30">IF((SUM(C30:P30))&gt;0,SUM(LARGE(C30:P30,{1;2;3;4;5;6;7;8;9;10})),"-")</f>
        <v>256</v>
      </c>
      <c r="R30" s="17">
        <f t="shared" si="0"/>
        <v>26</v>
      </c>
      <c r="S30" s="16">
        <f t="shared" si="1"/>
        <v>9</v>
      </c>
    </row>
    <row r="31" spans="1:19" ht="25.5" customHeight="1" x14ac:dyDescent="0.25">
      <c r="A31" s="12"/>
      <c r="B31" s="13" t="s">
        <v>60</v>
      </c>
      <c r="C31" s="14">
        <v>39</v>
      </c>
      <c r="D31" s="15">
        <v>36</v>
      </c>
      <c r="E31" s="15">
        <v>33</v>
      </c>
      <c r="F31" s="14">
        <v>39</v>
      </c>
      <c r="G31" s="15">
        <v>0</v>
      </c>
      <c r="H31" s="15">
        <v>31</v>
      </c>
      <c r="I31" s="15">
        <v>0</v>
      </c>
      <c r="J31" s="15">
        <v>0</v>
      </c>
      <c r="K31" s="15">
        <v>0</v>
      </c>
      <c r="L31" s="15">
        <v>15</v>
      </c>
      <c r="M31" s="15">
        <v>0</v>
      </c>
      <c r="N31" s="15">
        <v>22</v>
      </c>
      <c r="O31" s="15">
        <v>24</v>
      </c>
      <c r="P31" s="15">
        <v>0</v>
      </c>
      <c r="Q31" s="16" cm="1">
        <f t="array" ref="Q31">IF((SUM(C31:P31))&gt;0,SUM(LARGE(C31:P31,{1;2;3;4;5;6;7;8;9;10})),"-")</f>
        <v>239</v>
      </c>
      <c r="R31" s="17">
        <f t="shared" si="0"/>
        <v>27</v>
      </c>
      <c r="S31" s="16">
        <f t="shared" si="1"/>
        <v>8</v>
      </c>
    </row>
    <row r="32" spans="1:19" ht="25.5" customHeight="1" x14ac:dyDescent="0.25">
      <c r="A32" s="12"/>
      <c r="B32" s="13" t="s">
        <v>61</v>
      </c>
      <c r="C32" s="15">
        <v>35</v>
      </c>
      <c r="D32" s="15">
        <v>0</v>
      </c>
      <c r="E32" s="15">
        <v>33</v>
      </c>
      <c r="F32" s="15">
        <v>22</v>
      </c>
      <c r="G32" s="15">
        <v>28</v>
      </c>
      <c r="H32" s="15">
        <v>0</v>
      </c>
      <c r="I32" s="15">
        <v>28</v>
      </c>
      <c r="J32" s="15">
        <v>34</v>
      </c>
      <c r="K32" s="15">
        <v>21</v>
      </c>
      <c r="L32" s="15">
        <v>0</v>
      </c>
      <c r="M32" s="15">
        <v>0</v>
      </c>
      <c r="N32" s="15">
        <v>0</v>
      </c>
      <c r="O32" s="15">
        <v>0</v>
      </c>
      <c r="P32" s="15">
        <v>28</v>
      </c>
      <c r="Q32" s="16" cm="1">
        <f t="array" ref="Q32">IF((SUM(C32:P32))&gt;0,SUM(LARGE(C32:P32,{1;2;3;4;5;6;7;8;9;10})),"-")</f>
        <v>229</v>
      </c>
      <c r="R32" s="17">
        <f t="shared" si="0"/>
        <v>28</v>
      </c>
      <c r="S32" s="16">
        <f t="shared" si="1"/>
        <v>8</v>
      </c>
    </row>
    <row r="33" spans="1:19" ht="25.5" customHeight="1" x14ac:dyDescent="0.25">
      <c r="A33" s="12"/>
      <c r="B33" s="13" t="s">
        <v>62</v>
      </c>
      <c r="C33" s="15">
        <v>0</v>
      </c>
      <c r="D33" s="15">
        <v>0</v>
      </c>
      <c r="E33" s="15">
        <v>25</v>
      </c>
      <c r="F33" s="15">
        <v>28</v>
      </c>
      <c r="G33" s="15">
        <v>37</v>
      </c>
      <c r="H33" s="15">
        <v>21</v>
      </c>
      <c r="I33" s="15">
        <v>31</v>
      </c>
      <c r="J33" s="15">
        <v>33</v>
      </c>
      <c r="K33" s="15">
        <v>30</v>
      </c>
      <c r="L33" s="15">
        <v>20</v>
      </c>
      <c r="M33" s="15">
        <v>0</v>
      </c>
      <c r="N33" s="15">
        <v>0</v>
      </c>
      <c r="O33" s="15">
        <v>0</v>
      </c>
      <c r="P33" s="15">
        <v>0</v>
      </c>
      <c r="Q33" s="16" cm="1">
        <f t="array" ref="Q33">IF((SUM(C33:P33))&gt;0,SUM(LARGE(C33:P33,{1;2;3;4;5;6;7;8;9;10})),"-")</f>
        <v>225</v>
      </c>
      <c r="R33" s="17">
        <f t="shared" si="0"/>
        <v>29</v>
      </c>
      <c r="S33" s="16">
        <f t="shared" si="1"/>
        <v>8</v>
      </c>
    </row>
    <row r="34" spans="1:19" ht="25.5" customHeight="1" x14ac:dyDescent="0.25">
      <c r="A34" s="12"/>
      <c r="B34" s="13" t="s">
        <v>63</v>
      </c>
      <c r="C34" s="15">
        <v>34</v>
      </c>
      <c r="D34" s="15">
        <v>0</v>
      </c>
      <c r="E34" s="14">
        <v>39</v>
      </c>
      <c r="F34" s="15">
        <v>0</v>
      </c>
      <c r="G34" s="15">
        <v>26</v>
      </c>
      <c r="H34" s="15">
        <v>0</v>
      </c>
      <c r="I34" s="15">
        <v>29</v>
      </c>
      <c r="J34" s="15">
        <v>27</v>
      </c>
      <c r="K34" s="15">
        <v>38</v>
      </c>
      <c r="L34" s="15">
        <v>28</v>
      </c>
      <c r="M34" s="15">
        <v>0</v>
      </c>
      <c r="N34" s="15">
        <v>0</v>
      </c>
      <c r="O34" s="15">
        <v>0</v>
      </c>
      <c r="P34" s="15">
        <v>0</v>
      </c>
      <c r="Q34" s="16" cm="1">
        <f t="array" ref="Q34">IF((SUM(C34:P34))&gt;0,SUM(LARGE(C34:P34,{1;2;3;4;5;6;7;8;9;10})),"-")</f>
        <v>221</v>
      </c>
      <c r="R34" s="17">
        <f t="shared" si="0"/>
        <v>30</v>
      </c>
      <c r="S34" s="16">
        <f t="shared" si="1"/>
        <v>7</v>
      </c>
    </row>
    <row r="35" spans="1:19" ht="25.5" customHeight="1" x14ac:dyDescent="0.25">
      <c r="A35" s="12"/>
      <c r="B35" s="13" t="s">
        <v>64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28</v>
      </c>
      <c r="J35" s="15">
        <v>0</v>
      </c>
      <c r="K35" s="15">
        <v>35</v>
      </c>
      <c r="L35" s="15">
        <v>31</v>
      </c>
      <c r="M35" s="15">
        <v>31</v>
      </c>
      <c r="N35" s="15">
        <v>38</v>
      </c>
      <c r="O35" s="15">
        <v>22</v>
      </c>
      <c r="P35" s="15">
        <v>23</v>
      </c>
      <c r="Q35" s="16" cm="1">
        <f t="array" ref="Q35">IF((SUM(C35:P35))&gt;0,SUM(LARGE(C35:P35,{1;2;3;4;5;6;7;8;9;10})),"-")</f>
        <v>208</v>
      </c>
      <c r="R35" s="17">
        <f t="shared" si="0"/>
        <v>31</v>
      </c>
      <c r="S35" s="16">
        <f t="shared" si="1"/>
        <v>7</v>
      </c>
    </row>
    <row r="36" spans="1:19" ht="25.5" customHeight="1" x14ac:dyDescent="0.25">
      <c r="A36" s="12"/>
      <c r="B36" s="19" t="s">
        <v>65</v>
      </c>
      <c r="C36" s="15">
        <v>0</v>
      </c>
      <c r="D36" s="15">
        <v>30</v>
      </c>
      <c r="E36" s="15">
        <v>0</v>
      </c>
      <c r="F36" s="15">
        <v>30</v>
      </c>
      <c r="G36" s="15">
        <v>28</v>
      </c>
      <c r="H36" s="15">
        <v>32</v>
      </c>
      <c r="I36" s="15">
        <v>0</v>
      </c>
      <c r="J36" s="15">
        <v>0</v>
      </c>
      <c r="K36" s="15">
        <v>0</v>
      </c>
      <c r="L36" s="15">
        <v>0</v>
      </c>
      <c r="M36" s="15">
        <v>30</v>
      </c>
      <c r="N36" s="15">
        <v>0</v>
      </c>
      <c r="O36" s="15">
        <v>17</v>
      </c>
      <c r="P36" s="15">
        <v>37</v>
      </c>
      <c r="Q36" s="16" cm="1">
        <f t="array" ref="Q36">IF((SUM(C36:P36))&gt;0,SUM(LARGE(C36:P36,{1;2;3;4;5;6;7;8;9;10})),"-")</f>
        <v>204</v>
      </c>
      <c r="R36" s="17">
        <f t="shared" si="0"/>
        <v>32</v>
      </c>
      <c r="S36" s="16">
        <f t="shared" si="1"/>
        <v>7</v>
      </c>
    </row>
    <row r="37" spans="1:19" ht="25.5" customHeight="1" x14ac:dyDescent="0.25">
      <c r="A37" s="12"/>
      <c r="B37" s="13" t="s">
        <v>66</v>
      </c>
      <c r="C37" s="15">
        <v>0</v>
      </c>
      <c r="D37" s="15">
        <v>34</v>
      </c>
      <c r="E37" s="15">
        <v>28</v>
      </c>
      <c r="F37" s="15">
        <v>31</v>
      </c>
      <c r="G37" s="15">
        <v>0</v>
      </c>
      <c r="H37" s="15">
        <v>0</v>
      </c>
      <c r="I37" s="15">
        <v>0</v>
      </c>
      <c r="J37" s="15">
        <v>0</v>
      </c>
      <c r="K37" s="15">
        <v>31</v>
      </c>
      <c r="L37" s="15">
        <v>0</v>
      </c>
      <c r="M37" s="15">
        <v>22</v>
      </c>
      <c r="N37" s="15">
        <v>37</v>
      </c>
      <c r="O37" s="15">
        <v>0</v>
      </c>
      <c r="P37" s="15">
        <v>19</v>
      </c>
      <c r="Q37" s="16" cm="1">
        <f t="array" ref="Q37">IF((SUM(C37:P37))&gt;0,SUM(LARGE(C37:P37,{1;2;3;4;5;6;7;8;9;10})),"-")</f>
        <v>202</v>
      </c>
      <c r="R37" s="17">
        <f t="shared" ref="R37:R68" si="2">IF((SUM(C37:L37))&gt;0,RANK(Q37,$Q$5:$Q$59,0),"-")</f>
        <v>33</v>
      </c>
      <c r="S37" s="16">
        <f t="shared" ref="S37:S59" si="3">IF((SUM(C37:P37))&gt;0,COUNTIF(C37:P37,"&gt; 0"),"-")</f>
        <v>7</v>
      </c>
    </row>
    <row r="38" spans="1:19" ht="25.5" customHeight="1" x14ac:dyDescent="0.25">
      <c r="A38" s="12"/>
      <c r="B38" s="13" t="s">
        <v>67</v>
      </c>
      <c r="C38" s="15">
        <v>19</v>
      </c>
      <c r="D38" s="14">
        <v>39</v>
      </c>
      <c r="E38" s="15">
        <v>0</v>
      </c>
      <c r="F38" s="15">
        <v>38</v>
      </c>
      <c r="G38" s="15">
        <v>37</v>
      </c>
      <c r="H38" s="15">
        <v>0</v>
      </c>
      <c r="I38" s="15">
        <v>0</v>
      </c>
      <c r="J38" s="15">
        <v>32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22</v>
      </c>
      <c r="Q38" s="16" cm="1">
        <f t="array" ref="Q38">IF((SUM(C38:P38))&gt;0,SUM(LARGE(C38:P38,{1;2;3;4;5;6;7;8;9;10})),"-")</f>
        <v>187</v>
      </c>
      <c r="R38" s="17">
        <f t="shared" si="2"/>
        <v>34</v>
      </c>
      <c r="S38" s="16">
        <f t="shared" si="3"/>
        <v>6</v>
      </c>
    </row>
    <row r="39" spans="1:19" ht="25.5" customHeight="1" x14ac:dyDescent="0.25">
      <c r="A39" s="12"/>
      <c r="B39" s="13" t="s">
        <v>68</v>
      </c>
      <c r="C39" s="15">
        <v>32</v>
      </c>
      <c r="D39" s="15">
        <v>0</v>
      </c>
      <c r="E39" s="15">
        <v>0</v>
      </c>
      <c r="F39" s="15">
        <v>35</v>
      </c>
      <c r="G39" s="15">
        <v>28</v>
      </c>
      <c r="H39" s="15">
        <v>0</v>
      </c>
      <c r="I39" s="15">
        <v>0</v>
      </c>
      <c r="J39" s="15">
        <v>31</v>
      </c>
      <c r="K39" s="15">
        <v>0</v>
      </c>
      <c r="L39" s="15">
        <v>27</v>
      </c>
      <c r="M39" s="15">
        <v>0</v>
      </c>
      <c r="N39" s="15">
        <v>0</v>
      </c>
      <c r="O39" s="15">
        <v>0</v>
      </c>
      <c r="P39" s="15">
        <v>29</v>
      </c>
      <c r="Q39" s="16" cm="1">
        <f t="array" ref="Q39">IF((SUM(C39:P39))&gt;0,SUM(LARGE(C39:P39,{1;2;3;4;5;6;7;8;9;10})),"-")</f>
        <v>182</v>
      </c>
      <c r="R39" s="17">
        <f t="shared" si="2"/>
        <v>35</v>
      </c>
      <c r="S39" s="16">
        <f t="shared" si="3"/>
        <v>6</v>
      </c>
    </row>
    <row r="40" spans="1:19" ht="25.5" customHeight="1" x14ac:dyDescent="0.25">
      <c r="A40" s="12"/>
      <c r="B40" s="13" t="s">
        <v>69</v>
      </c>
      <c r="C40" s="15">
        <v>0</v>
      </c>
      <c r="D40" s="15">
        <v>0</v>
      </c>
      <c r="E40" s="15">
        <v>0</v>
      </c>
      <c r="F40" s="15">
        <v>0</v>
      </c>
      <c r="G40" s="15">
        <v>35</v>
      </c>
      <c r="H40" s="15">
        <v>21</v>
      </c>
      <c r="I40" s="15">
        <v>0</v>
      </c>
      <c r="J40" s="14">
        <v>39</v>
      </c>
      <c r="K40" s="15">
        <v>0</v>
      </c>
      <c r="L40" s="15">
        <v>27</v>
      </c>
      <c r="M40" s="15">
        <v>22</v>
      </c>
      <c r="N40" s="15">
        <v>0</v>
      </c>
      <c r="O40" s="15">
        <v>0</v>
      </c>
      <c r="P40" s="15">
        <v>24</v>
      </c>
      <c r="Q40" s="16" cm="1">
        <f t="array" ref="Q40">IF((SUM(C40:P40))&gt;0,SUM(LARGE(C40:P40,{1;2;3;4;5;6;7;8;9;10})),"-")</f>
        <v>168</v>
      </c>
      <c r="R40" s="17">
        <f t="shared" si="2"/>
        <v>36</v>
      </c>
      <c r="S40" s="16">
        <f t="shared" si="3"/>
        <v>6</v>
      </c>
    </row>
    <row r="41" spans="1:19" ht="25.5" customHeight="1" x14ac:dyDescent="0.25">
      <c r="A41" s="12"/>
      <c r="B41" s="13" t="s">
        <v>70</v>
      </c>
      <c r="C41" s="15">
        <v>0</v>
      </c>
      <c r="D41" s="15">
        <v>0</v>
      </c>
      <c r="E41" s="15">
        <v>0</v>
      </c>
      <c r="F41" s="15">
        <v>0</v>
      </c>
      <c r="G41" s="15">
        <v>29</v>
      </c>
      <c r="H41" s="15">
        <v>0</v>
      </c>
      <c r="I41" s="15">
        <v>35</v>
      </c>
      <c r="J41" s="15">
        <v>0</v>
      </c>
      <c r="K41" s="15">
        <v>0</v>
      </c>
      <c r="L41" s="15">
        <v>24</v>
      </c>
      <c r="M41" s="15">
        <v>17</v>
      </c>
      <c r="N41" s="15">
        <v>38</v>
      </c>
      <c r="O41" s="15">
        <v>0</v>
      </c>
      <c r="P41" s="15">
        <v>0</v>
      </c>
      <c r="Q41" s="16" cm="1">
        <f t="array" ref="Q41">IF((SUM(C41:P41))&gt;0,SUM(LARGE(C41:P41,{1;2;3;4;5;6;7;8;9;10})),"-")</f>
        <v>143</v>
      </c>
      <c r="R41" s="17">
        <f t="shared" si="2"/>
        <v>37</v>
      </c>
      <c r="S41" s="16">
        <f t="shared" si="3"/>
        <v>5</v>
      </c>
    </row>
    <row r="42" spans="1:19" ht="25.5" customHeight="1" x14ac:dyDescent="0.25">
      <c r="A42" s="12"/>
      <c r="B42" s="13" t="s">
        <v>71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25</v>
      </c>
      <c r="J42" s="15">
        <v>0</v>
      </c>
      <c r="K42" s="15">
        <v>38</v>
      </c>
      <c r="L42" s="15">
        <v>34</v>
      </c>
      <c r="M42" s="15">
        <v>29</v>
      </c>
      <c r="N42" s="15">
        <v>0</v>
      </c>
      <c r="O42" s="15">
        <v>0</v>
      </c>
      <c r="P42" s="15">
        <v>0</v>
      </c>
      <c r="Q42" s="16" cm="1">
        <f t="array" ref="Q42">IF((SUM(C42:P42))&gt;0,SUM(LARGE(C42:P42,{1;2;3;4;5;6;7;8;9;10})),"-")</f>
        <v>126</v>
      </c>
      <c r="R42" s="17">
        <f t="shared" si="2"/>
        <v>38</v>
      </c>
      <c r="S42" s="16">
        <f t="shared" si="3"/>
        <v>4</v>
      </c>
    </row>
    <row r="43" spans="1:19" ht="25.5" customHeight="1" x14ac:dyDescent="0.25">
      <c r="A43" s="12"/>
      <c r="B43" s="13" t="s">
        <v>72</v>
      </c>
      <c r="C43" s="15">
        <v>0</v>
      </c>
      <c r="D43" s="15">
        <v>25</v>
      </c>
      <c r="E43" s="15">
        <v>25</v>
      </c>
      <c r="F43" s="15">
        <v>28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32</v>
      </c>
      <c r="O43" s="15">
        <v>0</v>
      </c>
      <c r="P43" s="15">
        <v>0</v>
      </c>
      <c r="Q43" s="16" cm="1">
        <f t="array" ref="Q43">IF((SUM(C43:P43))&gt;0,SUM(LARGE(C43:P43,{1;2;3;4;5;6;7;8;9;10})),"-")</f>
        <v>110</v>
      </c>
      <c r="R43" s="17">
        <f t="shared" si="2"/>
        <v>39</v>
      </c>
      <c r="S43" s="16">
        <f t="shared" si="3"/>
        <v>4</v>
      </c>
    </row>
    <row r="44" spans="1:19" ht="25.5" customHeight="1" x14ac:dyDescent="0.25">
      <c r="A44" s="12"/>
      <c r="B44" s="20" t="s">
        <v>73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29</v>
      </c>
      <c r="J44" s="14">
        <v>39</v>
      </c>
      <c r="K44" s="15">
        <v>0</v>
      </c>
      <c r="L44" s="15">
        <v>0</v>
      </c>
      <c r="M44" s="15">
        <v>37</v>
      </c>
      <c r="N44" s="15">
        <v>0</v>
      </c>
      <c r="O44" s="15">
        <v>0</v>
      </c>
      <c r="P44" s="15">
        <v>0</v>
      </c>
      <c r="Q44" s="16" cm="1">
        <f t="array" ref="Q44">IF((SUM(C44:P44))&gt;0,SUM(LARGE(C44:P44,{1;2;3;4;5;6;7;8;9;10})),"-")</f>
        <v>105</v>
      </c>
      <c r="R44" s="17">
        <f t="shared" si="2"/>
        <v>40</v>
      </c>
      <c r="S44" s="16">
        <f t="shared" si="3"/>
        <v>3</v>
      </c>
    </row>
    <row r="45" spans="1:19" ht="25.5" customHeight="1" x14ac:dyDescent="0.25">
      <c r="A45" s="12"/>
      <c r="B45" s="13" t="s">
        <v>74</v>
      </c>
      <c r="C45" s="15">
        <v>0</v>
      </c>
      <c r="D45" s="15">
        <v>0</v>
      </c>
      <c r="E45" s="15">
        <v>30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36</v>
      </c>
      <c r="O45" s="15">
        <v>20</v>
      </c>
      <c r="P45" s="15">
        <v>0</v>
      </c>
      <c r="Q45" s="16" cm="1">
        <f t="array" ref="Q45">IF((SUM(C45:P45))&gt;0,SUM(LARGE(C45:P45,{1;2;3;4;5;6;7;8;9;10})),"-")</f>
        <v>86</v>
      </c>
      <c r="R45" s="17">
        <f t="shared" si="2"/>
        <v>41</v>
      </c>
      <c r="S45" s="16">
        <f t="shared" si="3"/>
        <v>3</v>
      </c>
    </row>
    <row r="46" spans="1:19" ht="25.5" customHeight="1" x14ac:dyDescent="0.25">
      <c r="A46" s="12"/>
      <c r="B46" s="13" t="s">
        <v>75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31</v>
      </c>
      <c r="L46" s="15">
        <v>27</v>
      </c>
      <c r="M46" s="15">
        <v>22</v>
      </c>
      <c r="N46" s="15">
        <v>0</v>
      </c>
      <c r="O46" s="15">
        <v>0</v>
      </c>
      <c r="P46" s="15">
        <v>0</v>
      </c>
      <c r="Q46" s="16" cm="1">
        <f t="array" ref="Q46">IF((SUM(C46:P46))&gt;0,SUM(LARGE(C46:P46,{1;2;3;4;5;6;7;8;9;10})),"-")</f>
        <v>80</v>
      </c>
      <c r="R46" s="17">
        <f t="shared" si="2"/>
        <v>42</v>
      </c>
      <c r="S46" s="16">
        <f t="shared" si="3"/>
        <v>3</v>
      </c>
    </row>
    <row r="47" spans="1:19" ht="25.5" customHeight="1" x14ac:dyDescent="0.25">
      <c r="A47" s="12"/>
      <c r="B47" s="13" t="s">
        <v>76</v>
      </c>
      <c r="C47" s="15">
        <v>23</v>
      </c>
      <c r="D47" s="14">
        <v>39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6" cm="1">
        <f t="array" ref="Q47">IF((SUM(C47:P47))&gt;0,SUM(LARGE(C47:P47,{1;2;3;4;5;6;7;8;9;10})),"-")</f>
        <v>62</v>
      </c>
      <c r="R47" s="17">
        <f t="shared" si="2"/>
        <v>43</v>
      </c>
      <c r="S47" s="16">
        <f t="shared" si="3"/>
        <v>2</v>
      </c>
    </row>
    <row r="48" spans="1:19" ht="25.5" customHeight="1" x14ac:dyDescent="0.25">
      <c r="A48" s="12"/>
      <c r="B48" s="13" t="s">
        <v>77</v>
      </c>
      <c r="C48" s="15">
        <v>0</v>
      </c>
      <c r="D48" s="15">
        <v>28</v>
      </c>
      <c r="E48" s="15">
        <v>0</v>
      </c>
      <c r="F48" s="15">
        <v>0</v>
      </c>
      <c r="G48" s="15">
        <v>0</v>
      </c>
      <c r="H48" s="15">
        <v>0</v>
      </c>
      <c r="I48" s="15">
        <v>31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6" cm="1">
        <f t="array" ref="Q48">IF((SUM(C48:P48))&gt;0,SUM(LARGE(C48:P48,{1;2;3;4;5;6;7;8;9;10})),"-")</f>
        <v>59</v>
      </c>
      <c r="R48" s="17">
        <f t="shared" si="2"/>
        <v>44</v>
      </c>
      <c r="S48" s="16">
        <f t="shared" si="3"/>
        <v>2</v>
      </c>
    </row>
    <row r="49" spans="1:19" ht="25.5" customHeight="1" x14ac:dyDescent="0.25">
      <c r="A49" s="12"/>
      <c r="B49" s="13" t="s">
        <v>78</v>
      </c>
      <c r="C49" s="15">
        <v>32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21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6" cm="1">
        <f t="array" ref="Q49">IF((SUM(C49:P49))&gt;0,SUM(LARGE(C49:P49,{1;2;3;4;5;6;7;8;9;10})),"-")</f>
        <v>53</v>
      </c>
      <c r="R49" s="17">
        <f t="shared" si="2"/>
        <v>45</v>
      </c>
      <c r="S49" s="16">
        <f t="shared" si="3"/>
        <v>2</v>
      </c>
    </row>
    <row r="50" spans="1:19" ht="25.5" customHeight="1" x14ac:dyDescent="0.25">
      <c r="A50" s="12"/>
      <c r="B50" s="13" t="s">
        <v>79</v>
      </c>
      <c r="C50" s="15">
        <v>0</v>
      </c>
      <c r="D50" s="15">
        <v>29</v>
      </c>
      <c r="E50" s="15">
        <v>0</v>
      </c>
      <c r="F50" s="15">
        <v>0</v>
      </c>
      <c r="G50" s="15">
        <v>0</v>
      </c>
      <c r="H50" s="15">
        <v>0</v>
      </c>
      <c r="I50" s="15">
        <v>23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6" cm="1">
        <f t="array" ref="Q50">IF((SUM(C50:P50))&gt;0,SUM(LARGE(C50:P50,{1;2;3;4;5;6;7;8;9;10})),"-")</f>
        <v>52</v>
      </c>
      <c r="R50" s="17">
        <f t="shared" si="2"/>
        <v>46</v>
      </c>
      <c r="S50" s="16">
        <f t="shared" si="3"/>
        <v>2</v>
      </c>
    </row>
    <row r="51" spans="1:19" ht="25.5" customHeight="1" x14ac:dyDescent="0.25">
      <c r="A51" s="12"/>
      <c r="B51" s="13" t="s">
        <v>80</v>
      </c>
      <c r="C51" s="15">
        <v>15</v>
      </c>
      <c r="D51" s="15">
        <v>29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6" cm="1">
        <f t="array" ref="Q51">IF((SUM(C51:P51))&gt;0,SUM(LARGE(C51:P51,{1;2;3;4;5;6;7;8;9;10})),"-")</f>
        <v>44</v>
      </c>
      <c r="R51" s="17">
        <f t="shared" si="2"/>
        <v>47</v>
      </c>
      <c r="S51" s="16">
        <f t="shared" si="3"/>
        <v>2</v>
      </c>
    </row>
    <row r="52" spans="1:19" ht="25.5" customHeight="1" x14ac:dyDescent="0.25">
      <c r="A52" s="12"/>
      <c r="B52" s="20" t="s">
        <v>81</v>
      </c>
      <c r="C52" s="15">
        <v>0</v>
      </c>
      <c r="D52" s="15">
        <v>0</v>
      </c>
      <c r="E52" s="15">
        <v>34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6" cm="1">
        <f t="array" ref="Q52">IF((SUM(C52:P52))&gt;0,SUM(LARGE(C52:P52,{1;2;3;4;5;6;7;8;9;10})),"-")</f>
        <v>34</v>
      </c>
      <c r="R52" s="17">
        <f t="shared" si="2"/>
        <v>48</v>
      </c>
      <c r="S52" s="16">
        <f t="shared" si="3"/>
        <v>1</v>
      </c>
    </row>
    <row r="53" spans="1:19" ht="25.5" customHeight="1" x14ac:dyDescent="0.25">
      <c r="A53" s="12"/>
      <c r="B53" s="13" t="s">
        <v>82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31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6" cm="1">
        <f t="array" ref="Q53">IF((SUM(C53:P53))&gt;0,SUM(LARGE(C53:P53,{1;2;3;4;5;6;7;8;9;10})),"-")</f>
        <v>31</v>
      </c>
      <c r="R53" s="17">
        <f t="shared" si="2"/>
        <v>49</v>
      </c>
      <c r="S53" s="16">
        <f t="shared" si="3"/>
        <v>1</v>
      </c>
    </row>
    <row r="54" spans="1:19" ht="25.5" customHeight="1" x14ac:dyDescent="0.25">
      <c r="A54" s="12"/>
      <c r="B54" s="19" t="s">
        <v>83</v>
      </c>
      <c r="C54" s="15">
        <v>0</v>
      </c>
      <c r="D54" s="15">
        <v>0</v>
      </c>
      <c r="E54" s="15">
        <v>0</v>
      </c>
      <c r="F54" s="15">
        <v>31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6" cm="1">
        <f t="array" ref="Q54">IF((SUM(C54:P54))&gt;0,SUM(LARGE(C54:P54,{1;2;3;4;5;6;7;8;9;10})),"-")</f>
        <v>31</v>
      </c>
      <c r="R54" s="17">
        <f t="shared" si="2"/>
        <v>49</v>
      </c>
      <c r="S54" s="16">
        <f t="shared" si="3"/>
        <v>1</v>
      </c>
    </row>
    <row r="55" spans="1:19" ht="25.5" customHeight="1" thickBot="1" x14ac:dyDescent="0.3">
      <c r="A55" s="12"/>
      <c r="B55" s="13" t="s">
        <v>84</v>
      </c>
      <c r="C55" s="15">
        <v>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6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6" cm="1">
        <f t="array" ref="Q55">IF((SUM(C55:P55))&gt;0,SUM(LARGE(C55:P55,{1;2;3;4;5;6;7;8;9;10})),"-")</f>
        <v>6</v>
      </c>
      <c r="R55" s="17">
        <f t="shared" si="2"/>
        <v>51</v>
      </c>
      <c r="S55" s="16">
        <f t="shared" si="3"/>
        <v>1</v>
      </c>
    </row>
    <row r="56" spans="1:19" ht="25.5" hidden="1" customHeight="1" x14ac:dyDescent="0.25">
      <c r="A56" s="12"/>
      <c r="B56" s="13"/>
      <c r="C56" s="15">
        <v>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6" t="str" cm="1">
        <f t="array" ref="Q56">IF((SUM(C56:P56))&gt;0,SUM(LARGE(C56:P56,{1;2;3;4;5;6;7;8;9;10})),"-")</f>
        <v>-</v>
      </c>
      <c r="R56" s="17" t="str">
        <f t="shared" si="2"/>
        <v>-</v>
      </c>
      <c r="S56" s="16" t="str">
        <f t="shared" si="3"/>
        <v>-</v>
      </c>
    </row>
    <row r="57" spans="1:19" ht="25.5" hidden="1" customHeight="1" x14ac:dyDescent="0.25">
      <c r="A57" s="12"/>
      <c r="B57" s="13"/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6" t="str" cm="1">
        <f t="array" ref="Q57">IF((SUM(C57:P57))&gt;0,SUM(LARGE(C57:P57,{1;2;3;4;5;6;7;8;9;10})),"-")</f>
        <v>-</v>
      </c>
      <c r="R57" s="17" t="str">
        <f t="shared" si="2"/>
        <v>-</v>
      </c>
      <c r="S57" s="16" t="str">
        <f t="shared" si="3"/>
        <v>-</v>
      </c>
    </row>
    <row r="58" spans="1:19" ht="25.5" hidden="1" customHeight="1" x14ac:dyDescent="0.25">
      <c r="A58" s="12"/>
      <c r="B58" s="21"/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6" t="str" cm="1">
        <f t="array" ref="Q58">IF((SUM(C58:P58))&gt;0,SUM(LARGE(C58:P58,{1;2;3;4;5;6;7;8;9;10})),"-")</f>
        <v>-</v>
      </c>
      <c r="R58" s="17" t="str">
        <f t="shared" si="2"/>
        <v>-</v>
      </c>
      <c r="S58" s="16" t="str">
        <f t="shared" si="3"/>
        <v>-</v>
      </c>
    </row>
    <row r="59" spans="1:19" ht="25.5" hidden="1" customHeight="1" x14ac:dyDescent="0.25">
      <c r="A59" s="12"/>
      <c r="B59" s="22"/>
      <c r="C59" s="23">
        <v>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16" t="str" cm="1">
        <f t="array" ref="Q59">IF((SUM(C59:P59))&gt;0,SUM(LARGE(C59:P59,{1;2;3;4;5;6;7;8;9;10})),"-")</f>
        <v>-</v>
      </c>
      <c r="R59" s="17" t="str">
        <f t="shared" si="2"/>
        <v>-</v>
      </c>
      <c r="S59" s="16" t="str">
        <f t="shared" si="3"/>
        <v>-</v>
      </c>
    </row>
    <row r="60" spans="1:19" ht="25.5" customHeight="1" thickTop="1" x14ac:dyDescent="0.25">
      <c r="B60" s="24"/>
      <c r="C60" s="25">
        <f t="shared" ref="C60:P60" si="4">COUNTIF(C5:C59,"&gt; 0")</f>
        <v>27</v>
      </c>
      <c r="D60" s="25">
        <f t="shared" si="4"/>
        <v>27</v>
      </c>
      <c r="E60" s="25">
        <f t="shared" si="4"/>
        <v>26</v>
      </c>
      <c r="F60" s="25">
        <f t="shared" si="4"/>
        <v>33</v>
      </c>
      <c r="G60" s="25">
        <f t="shared" si="4"/>
        <v>27</v>
      </c>
      <c r="H60" s="25">
        <f t="shared" si="4"/>
        <v>24</v>
      </c>
      <c r="I60" s="25">
        <f t="shared" si="4"/>
        <v>34</v>
      </c>
      <c r="J60" s="25">
        <f t="shared" si="4"/>
        <v>31</v>
      </c>
      <c r="K60" s="25">
        <f t="shared" si="4"/>
        <v>24</v>
      </c>
      <c r="L60" s="25">
        <f t="shared" si="4"/>
        <v>31</v>
      </c>
      <c r="M60" s="25">
        <f t="shared" si="4"/>
        <v>33</v>
      </c>
      <c r="N60" s="25">
        <f t="shared" si="4"/>
        <v>25</v>
      </c>
      <c r="O60" s="25">
        <f t="shared" si="4"/>
        <v>24</v>
      </c>
      <c r="P60" s="25">
        <f t="shared" si="4"/>
        <v>32</v>
      </c>
      <c r="Q60" s="26"/>
      <c r="R60" s="27"/>
      <c r="S60" s="25">
        <f>SUM(S5:S59)</f>
        <v>398</v>
      </c>
    </row>
  </sheetData>
  <autoFilter ref="B4:S60" xr:uid="{00000000-0001-0000-0000-000000000000}">
    <filterColumn colId="17">
      <filters>
        <filter val="1"/>
        <filter val="10"/>
        <filter val="11"/>
        <filter val="12"/>
        <filter val="13"/>
        <filter val="14"/>
        <filter val="2"/>
        <filter val="3"/>
        <filter val="398"/>
        <filter val="4"/>
        <filter val="5"/>
        <filter val="6"/>
        <filter val="7"/>
        <filter val="8"/>
        <filter val="9"/>
      </filters>
    </filterColumn>
  </autoFilter>
  <pageMargins left="0" right="0" top="0" bottom="0" header="0" footer="0"/>
  <pageSetup paperSize="9" scale="51" fitToHeight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2025-26 Slutresultat sort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Ulf Gidensköld</dc:creator>
  <cp:lastModifiedBy>Sven Elmberg</cp:lastModifiedBy>
  <dcterms:created xsi:type="dcterms:W3CDTF">2026-04-23T13:44:23Z</dcterms:created>
  <dcterms:modified xsi:type="dcterms:W3CDTF">2026-05-11T07:37:41Z</dcterms:modified>
</cp:coreProperties>
</file>